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embeddings/oleObject2.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PLANEACION\P2022_archivos\MIPG\PLANES DE ACCION PLAN DE DESARROLLO\"/>
    </mc:Choice>
  </mc:AlternateContent>
  <bookViews>
    <workbookView xWindow="0" yWindow="0" windowWidth="24000" windowHeight="9630" tabRatio="797" activeTab="2"/>
  </bookViews>
  <sheets>
    <sheet name="OBJETIVOS ESTRATEGICOS" sheetId="4" r:id="rId1"/>
    <sheet name="ADMON RECURSOS INVERSION 20-23" sheetId="8" r:id="rId2"/>
    <sheet name="SERVICIOS PUBLICOS 20-23" sheetId="9" r:id="rId3"/>
    <sheet name="PROYECTOS INFRAESTURA 20 - 23" sheetId="10" r:id="rId4"/>
    <sheet name="GESTION SEG,SALUD,AMB Y CALID " sheetId="11" r:id="rId5"/>
    <sheet name="PLANEACION 20 - 23" sheetId="12" r:id="rId6"/>
    <sheet name="GESTION DE CONOCIMIENTO 20-23" sheetId="13" r:id="rId7"/>
    <sheet name="G JURIDICA y CONTRATAC 20-23" sheetId="14" r:id="rId8"/>
  </sheet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R11" i="10" l="1"/>
  <c r="P9" i="10"/>
  <c r="P13" i="9" l="1"/>
  <c r="R13" i="9" l="1"/>
  <c r="D74" i="4" l="1"/>
  <c r="R15" i="4" l="1"/>
  <c r="Q15" i="4"/>
  <c r="P15" i="4"/>
</calcChain>
</file>

<file path=xl/sharedStrings.xml><?xml version="1.0" encoding="utf-8"?>
<sst xmlns="http://schemas.openxmlformats.org/spreadsheetml/2006/main" count="776" uniqueCount="408">
  <si>
    <t>AGUAS DEL HUILA S.A. E.S.P.</t>
  </si>
  <si>
    <t>No.</t>
  </si>
  <si>
    <t>AREA</t>
  </si>
  <si>
    <t>LOGRO 2015</t>
  </si>
  <si>
    <t>F</t>
  </si>
  <si>
    <t>FINANCIEROS</t>
  </si>
  <si>
    <t>F1</t>
  </si>
  <si>
    <t>C</t>
  </si>
  <si>
    <t>DE CRECIMIENTO</t>
  </si>
  <si>
    <t>C1</t>
  </si>
  <si>
    <t>20.0%</t>
  </si>
  <si>
    <t>Mpios Des.  Cormagalena.</t>
  </si>
  <si>
    <t>T</t>
  </si>
  <si>
    <t>T1</t>
  </si>
  <si>
    <t>INNOVACION</t>
  </si>
  <si>
    <t>Incorporar tecnología apropiada para la eficiente administración, operación, control  y mantenimiento de los sistemas de Ac. y Alc. administrados</t>
  </si>
  <si>
    <t>T2</t>
  </si>
  <si>
    <t>AGUA NO CONTABILIZADA</t>
  </si>
  <si>
    <t>T3</t>
  </si>
  <si>
    <t>T4</t>
  </si>
  <si>
    <t>T5</t>
  </si>
  <si>
    <t>GESTION DE PORTAFOLIO</t>
  </si>
  <si>
    <t>Rediseño del Portafolio de Bienes y Servicios de la Entidad, acompañado de una gestión planificada y monitoreada de promoción del mismo.</t>
  </si>
  <si>
    <t>Gestión de Portafolio implementada</t>
  </si>
  <si>
    <t>R</t>
  </si>
  <si>
    <t>DE RESPONSABILIDAD SOCIAL EMPRESARIAL</t>
  </si>
  <si>
    <t>R1</t>
  </si>
  <si>
    <t>GESTIÓN  AMBIENTAL</t>
  </si>
  <si>
    <t>Realización de eventos para generar cultura ambiental (concursos, celebraciones) en convenio con otras entidades, reactivación del Comité Interinstitucional del Agua, consolidación de productos ambientales.</t>
  </si>
  <si>
    <t>Comité I. del A. reactivado. /  04 Eventos realizados / Productos Ambientales consolidados.</t>
  </si>
  <si>
    <t>03Tecnologías implementadas</t>
  </si>
  <si>
    <t>PARQUE DE LAS AGUAS</t>
  </si>
  <si>
    <t>Aguas del Huila operando el Parque de las Aguas y construida su infraestructura dentro del mismo.</t>
  </si>
  <si>
    <t>POSICIONAMIENTO DEL SISTEMA MECCI</t>
  </si>
  <si>
    <t xml:space="preserve">Subir el indicador de Madurez de MECI en 3 puntos. </t>
  </si>
  <si>
    <t>Disminuir el índice promedio de ANC  en un 7% en el periodo 2016- 2019, en los Mpios operados</t>
  </si>
  <si>
    <t>Aguas del Huila, actor principal en la gestión para lograr sacar adelante el proeyctoParque de las Aguas y ser la Entidad responsable de la operación del mismo.</t>
  </si>
  <si>
    <t>META DE PRODUCTO</t>
  </si>
  <si>
    <t>DIMENSION MIPG</t>
  </si>
  <si>
    <t>OBJETIVO DE LA META DE PRODUCTO</t>
  </si>
  <si>
    <t>ACTIVIDADES</t>
  </si>
  <si>
    <t>META DE RESULTADO</t>
  </si>
  <si>
    <t>RESPONSABLE OFICINA RESPONSABLE</t>
  </si>
  <si>
    <t>OBJETIVOS ESTRATEGICOS Y MISIONALES DE LA DIRECCION</t>
  </si>
  <si>
    <t>PLAN DE DESARROLLO INSTITUCIONAL 2.020 - 2.023</t>
  </si>
  <si>
    <t>Garantizar la sostenibilidad financiera</t>
  </si>
  <si>
    <t>Direccionamiento Estrategico y Planeación</t>
  </si>
  <si>
    <t>100%  de los procesos y procedimientos del área financiera y contable actualizados</t>
  </si>
  <si>
    <t>Actualizar los procesos y procedimientos del área financiera y contable de la etidad</t>
  </si>
  <si>
    <t>Depuración de las cuentas contables</t>
  </si>
  <si>
    <t>Realizaar el proceso de saneamiento contable en la Entidad</t>
  </si>
  <si>
    <t>Actualizar los manuales de los procedimientos del área financiera</t>
  </si>
  <si>
    <t>Proceso de sanemitno contable 100% realizado y ejecutado</t>
  </si>
  <si>
    <t>100% actualizado</t>
  </si>
  <si>
    <t>Contadora</t>
  </si>
  <si>
    <t xml:space="preserve">RESPONSABLE DE EJECUTAR LA ACTIVIDAD </t>
  </si>
  <si>
    <t xml:space="preserve">Subgerente Adm y financiero </t>
  </si>
  <si>
    <t>Presupuesto, Contadora 
Profesional Especializada área Jurídica</t>
  </si>
  <si>
    <t>Gestión con valores para resultados</t>
  </si>
  <si>
    <t>Entidad con softwre robusto que responda a los retos de la Entidad</t>
  </si>
  <si>
    <t>Adquirir softwre contable de ultima generación</t>
  </si>
  <si>
    <t>Nuevo software implementado</t>
  </si>
  <si>
    <t>adquirir nuevo software</t>
  </si>
  <si>
    <t>Estudio de mercado realizado</t>
  </si>
  <si>
    <t>Tesorería</t>
  </si>
  <si>
    <t>Contabilidad, Tesorería, Presupuesto, Cartera</t>
  </si>
  <si>
    <t>Costos ABC implementados y funcionando</t>
  </si>
  <si>
    <t>Garantizar la efectiva funcionalidad de los costos abc</t>
  </si>
  <si>
    <t>Actualizar la metodología de costos abc</t>
  </si>
  <si>
    <t>Capacitar al personal en costos abc</t>
  </si>
  <si>
    <t>Implementar costos abc</t>
  </si>
  <si>
    <t>Personal capacitado en costos abc</t>
  </si>
  <si>
    <t>Metodología establecida y actualizada</t>
  </si>
  <si>
    <t>Sub Administrativa y financiera</t>
  </si>
  <si>
    <t xml:space="preserve">Gerencia </t>
  </si>
  <si>
    <t>Gerencia</t>
  </si>
  <si>
    <t>Presencia institucional en los Municipios que se tenga interés</t>
  </si>
  <si>
    <t>Mesas financieras y jurídicas</t>
  </si>
  <si>
    <t>Preparar oferta  económica y tecnica para presentar en mesas de trabajo con Municipios que se tenga interés</t>
  </si>
  <si>
    <t>Generar espacios con la alta dirección de la Junta Directiva de Aguas del Huila y los Municipios en los que se tenga interés</t>
  </si>
  <si>
    <t>INDICADOR</t>
  </si>
  <si>
    <t>Saneamiento contable ejecutado</t>
  </si>
  <si>
    <t>100% de cuentas contables  depuradas</t>
  </si>
  <si>
    <t>No. de cuentas contables depuradas/No. de cuentas contables</t>
  </si>
  <si>
    <t>No. de manuales del área finaiciera actualizados / No. de manuales existentes</t>
  </si>
  <si>
    <t>Metodología actualizada</t>
  </si>
  <si>
    <t>No. de personal adscrito a costos abc capacitados  /No. de personal de la entidad</t>
  </si>
  <si>
    <t>No. de actividades que ejecuta Aguas del Huila analizada en costos abc/No. de actividades con que cuenta la entidad</t>
  </si>
  <si>
    <t>Estudio de mercado de softwrw de ultima generación</t>
  </si>
  <si>
    <t>Software adquirido</t>
  </si>
  <si>
    <t>No. de ofertas economicas y tecnicas presentadas en mesas técnicas /No. de ofertas realizadas</t>
  </si>
  <si>
    <t>Servicios Publicos
Gerencia</t>
  </si>
  <si>
    <t>Geremcia</t>
  </si>
  <si>
    <t>Sub Administrativa y financiera
Juridica</t>
  </si>
  <si>
    <t>Capacitación
Servicios Publios</t>
  </si>
  <si>
    <t>No. de mesas financieras y jurídicas en Municipios de interés / No. de Municipios del Dpto superiores a 2500 suscriptores</t>
  </si>
  <si>
    <t>No. de Municipios con presencia institucional / No. de Municipios del Dpto superiores a 2500 suscriptores</t>
  </si>
  <si>
    <t xml:space="preserve">No. de espacios generados </t>
  </si>
  <si>
    <t>Personal de Aguas del Huila
Gerencia</t>
  </si>
  <si>
    <t>Ejecutar los proyectos de inversion y preinversión del Gobierno Departamental dentro de su plan de desarrollo Huila Crece 2020 - 2023</t>
  </si>
  <si>
    <t>Ejecutar proyectos de Inversion y Preinversión</t>
  </si>
  <si>
    <t>No. de metas de producto del Plan de Desarrollo Huila Crece en el programa APSB, ejecutadas por Aguas del Huila, / No. de metas de producto del Plan de Desarrollo Huila Crece en el programa APSB</t>
  </si>
  <si>
    <t>Subgerencia Técnica
Gerencia</t>
  </si>
  <si>
    <t>No. de proyectos ejecutados/No. de proyectos planeados</t>
  </si>
  <si>
    <t>No. de proyectos ejecutados a través de cofinanciación privada /No.de ofertas entregadas a entidades cofinanciadoras</t>
  </si>
  <si>
    <t xml:space="preserve">Estudio del sector de la entidad cofinanciadoras (Café, Petroleras, Psicolas etc)
Realizar ofertas
Realizar visitas 
Generar espacios propicios para buscar acercamiento </t>
  </si>
  <si>
    <t>Mejorar los estados financieros de la Entidd</t>
  </si>
  <si>
    <t xml:space="preserve">Realizar inversiones estratégicas
Generar infraestructura fisica, tecnológica y de arquitectura de punta en los Municipios que Entidad opera </t>
  </si>
  <si>
    <t>Adquirir herramienta que permita la organización y planeación de la operación de los Servicios Públicos que opera la Entidad</t>
  </si>
  <si>
    <t xml:space="preserve">Actualizar la licencia de ARGIS
Preparar al personal
Alimentar el programa con la información </t>
  </si>
  <si>
    <t>Realizar el catastro de redes de los Municipios que opera Aguas del Huila</t>
  </si>
  <si>
    <t xml:space="preserve">Buscar la cofinanciación para levantar los Catastros de Redes
Alimentar el software </t>
  </si>
  <si>
    <t>Ejecutar nuevos negocios</t>
  </si>
  <si>
    <t>Buscar cierre financiero que permita la actualización del software
Adquirir PC de mesa con la potencia que se necesita para que opere de la mejor manera
Legalizar la actualización de ARGIS</t>
  </si>
  <si>
    <t>Realizar el levantamiento de información del catastro de redes</t>
  </si>
  <si>
    <t>software actualizado</t>
  </si>
  <si>
    <t>No. de Municipio concesionados con Catastro de redes /No. de Municipios concesionados</t>
  </si>
  <si>
    <t>No. de Municipios programados con catastro de redes administrado por Aguas del Huila/No. de Municipios programados</t>
  </si>
  <si>
    <t>Liderar el proceso de consolidación de la política en el manejo de residuos sólidos del Departamento del Huila</t>
  </si>
  <si>
    <t xml:space="preserve">Consolidar la política en el Manejo de Residuos Sólidos en el Departamento
Mejorar los indicadores financieros de la Entidad </t>
  </si>
  <si>
    <t>Buscar el cierre financiero
Realizar los estudios pertinentes que permitan generar el documento</t>
  </si>
  <si>
    <t>Preparar al personal para enfrentar los nuevos retos del sector y de la Entidad</t>
  </si>
  <si>
    <t xml:space="preserve">Desempeño Institucional </t>
  </si>
  <si>
    <t>Politica elaborada y socializada</t>
  </si>
  <si>
    <t>Estudio elaborado y socializado</t>
  </si>
  <si>
    <t>Planeación</t>
  </si>
  <si>
    <t>Subgerencia Adm y Financiera</t>
  </si>
  <si>
    <t>Desarrollar el programa institucinal "Aguas del Huila, un buen lugar para trabajar"</t>
  </si>
  <si>
    <t>Realizar un estudio de modernización que involucre el Manual de funciones y la estructura organizacional de la Entidad acorde con los nuevos retos de la Entidad, así como el manual de Procesos y procedimientos</t>
  </si>
  <si>
    <t>Programa en ejecución</t>
  </si>
  <si>
    <t>Talento Humano
Gestión con valores para resultados</t>
  </si>
  <si>
    <t>Conservar la favorabilidad de nuestros clientes y comunidad</t>
  </si>
  <si>
    <t>Mantener la imagen favorable en nuestros suscrptores, clientes y comunidad en general</t>
  </si>
  <si>
    <t xml:space="preserve">Realizar un plan de activdades a través de la presencia institucional </t>
  </si>
  <si>
    <t>Conocer el nivel de satisfacción de nuestros clientes</t>
  </si>
  <si>
    <t>Generar espacios que permitan dar a conocer las labores internas y externas de la entidad.</t>
  </si>
  <si>
    <t>Mantener actualizadas las redes sociales, así como la página web de la Entidad de acuerdo a los que haceres de la entidad.</t>
  </si>
  <si>
    <t>Actualizar las redes y pagina de la Entidad</t>
  </si>
  <si>
    <t>Desarrollar el mecenismo normativo para llevar a cabo la rendición de cuentas</t>
  </si>
  <si>
    <t>Alimentar las redes y la página web constantemente</t>
  </si>
  <si>
    <t>4 Rendición de cuentas ejecutadas</t>
  </si>
  <si>
    <t>No. de publicacioes en las redes sociales
No. de actualizaciones y publicaciones en la página Web</t>
  </si>
  <si>
    <t>Tic</t>
  </si>
  <si>
    <t>Subgerente Adm y Financiero
Planeación</t>
  </si>
  <si>
    <t>Plan diseñado e implementdo</t>
  </si>
  <si>
    <t>Imagen favorable en nuestros suscrptores, clientes y comunidad en general</t>
  </si>
  <si>
    <t>Generar espacios para que nuestros clientes puedan calificar nuestra gestión</t>
  </si>
  <si>
    <t>Encuesta promocionada y con seguimiento</t>
  </si>
  <si>
    <t>Promocionar la encuestas de satisfacción de nuestro clientos en los diferentes procesos que se realizan
Tabular periodicamente estas encuestas 
Generar las alarmas respectivas</t>
  </si>
  <si>
    <t>DE CUMPLIMIENTO</t>
  </si>
  <si>
    <t xml:space="preserve">Generar infraestructura fisica, tecnológica y de arquitectura de punta en los Municipios que Entidad opera </t>
  </si>
  <si>
    <t xml:space="preserve">Conservar la favorabilidad de nuestros clientes y comunidad
Generar infraestructura fisica, tecnológica y de arquitectura de punta en los Municipios que Entidad opera </t>
  </si>
  <si>
    <t xml:space="preserve">
Gestión con valores para resultados</t>
  </si>
  <si>
    <t xml:space="preserve">Infraestructura física de la cede central adecuada a los derechos de la población discapacitada y señalizada </t>
  </si>
  <si>
    <t>Optimizar la infraestructura de la cede central Neiva acorde con los lineamientos para atender personal discapacitado</t>
  </si>
  <si>
    <t>Optimizar los baños en el lieneamiento establecido para que pueda atender a personal discapacitado
Señalizar las zonas que sean necesarias para atención primaraia de personas en estado vulnerable (embarazo, niños, ancianos)</t>
  </si>
  <si>
    <t>Infraestructura mejorada</t>
  </si>
  <si>
    <t>Infraestructura de una de las cedes en que opera Aguas del Huila mejorada</t>
  </si>
  <si>
    <t xml:space="preserve">Arquitectura mejorada en una de las Plantas de Tratamiento de Agua Potable en uno de los municipios que opera Aguas del Huila </t>
  </si>
  <si>
    <t xml:space="preserve">Mejorar arquitectonicamente la PTAP en un municipio de los que opera Aguas del Huila </t>
  </si>
  <si>
    <t>Subgerencia Tecnica</t>
  </si>
  <si>
    <t xml:space="preserve">Ejecutar e implementar el programa cooperación para la mejora de prestadores de agua y saneamiento en Colombia  
</t>
  </si>
  <si>
    <t>Calificación mejorada del programa AQUARATING</t>
  </si>
  <si>
    <t>Servicios Publicos
Planeación</t>
  </si>
  <si>
    <t>Cumplir con los planes de acción que se generren
Implementar las observaciones que de este programa surjan
Atender las visitas técnicas del personal AQUARATING</t>
  </si>
  <si>
    <t>Mejorar los indicadores tecnicos generados por los municipios concesionados</t>
  </si>
  <si>
    <t>Disminuir el índice promedio de ANC  en un 3% en el periodo 2020- 2023, en los Mpios operados</t>
  </si>
  <si>
    <t>Adelantar un Programa de Revisión y Reposición de  700 Medidores</t>
  </si>
  <si>
    <t>No. de medidores instalados /No. de medidores programados a instalar</t>
  </si>
  <si>
    <t>Realizar un estudio técnica que permita analizar la conveniencia de adelantar un programa de sectorización
Socializar el resultado con la alta dirección
Prepara proyecto
Buscar cierre financiero</t>
  </si>
  <si>
    <t xml:space="preserve">Proyecto con viabilidad </t>
  </si>
  <si>
    <t>Agua No Contabiizada disminuida</t>
  </si>
  <si>
    <t xml:space="preserve">Adoptar nuevos esquemas corporativos  y normativos </t>
  </si>
  <si>
    <t>No. de actividades ejecutadas del decreto 906 en sus aspectos técnicos/ No. de actividades establecidas tecnicamente dentro del decreto 906 adoptado por Aguas del Huila</t>
  </si>
  <si>
    <t>Desarrollar las actividades tecnicas establecidas por Aguas del Huila en el decreto 906</t>
  </si>
  <si>
    <t>Socialización con la Junta Directiva y la alta dirección
Realizar los proyectos que esta actividad genere
Buscar cierre financiero</t>
  </si>
  <si>
    <t>Subgerencia Tecnica y Operativa
Servicios Publicos
Planeación</t>
  </si>
  <si>
    <t>Procesos tecnicos y ambientales con acompañamiento del profesional idoneo</t>
  </si>
  <si>
    <t>Asignar al funcionario idoneo el desarrollo de tareas ambientales y quimicas que permita el acompañamiento de actividades en los procesos y procedimientos que adelanta la entidad en los Municipios concesionados con alta frecuenca</t>
  </si>
  <si>
    <t>Registro de actividades con presencia del profesional idoneo</t>
  </si>
  <si>
    <t>Brindar acompañamiento quimico y ambiental en los procesos rutinarios de operación de los Municipios concesionados. 
Mejorar la presencia institucional
Cumplimiento de algunas actividades de los minimos ambientales</t>
  </si>
  <si>
    <t>Mejorar la caliad de agua en los municipios concesionados</t>
  </si>
  <si>
    <t>Dotar de 2 Bombas doscificadoras en cada Municipio concesionado
Dotar de prueba de jarras (JARTEST) en Cada Municipio concesionado
Dotar de vidrieria el laboratorio de los Municipos concesionados</t>
  </si>
  <si>
    <t>No. de requisitos cumplidos /No. de requisitos solicitados por el área quimica de la Entidad</t>
  </si>
  <si>
    <t>Generar la necesidad
presupuestar el costo 
Adelantar el proceso contractual</t>
  </si>
  <si>
    <t>Plantas de Tratamiento de Aguas Residuales dotadas de multiparametros portatiles que permita las rutinas de medición de pH, Oxigeno Disuelto, …, así como de Kit de IMHOFS, con el fin de hacer pureba de sedimentabilidad.</t>
  </si>
  <si>
    <t>No. de PTAR operadas por la entidad dotadas de multiparametros y de kit DE IMHOFS/ No. de PTAR operadas por la Entidad</t>
  </si>
  <si>
    <t>No perder ante los estrados judiciales los procesos en contra de la entidad</t>
  </si>
  <si>
    <t>Garantizar la defensa necesaria ante los estrados judiciales que conlleve a evitar perdidas económicas ante la entidad</t>
  </si>
  <si>
    <t>Hacer seguimiento constante 
mantener constante comunicación con los asesores
Realizar comités jurídicos permanentemente
Conocer con antelación la preparación en todo sentido de la defensa</t>
  </si>
  <si>
    <t>Informe mensual</t>
  </si>
  <si>
    <t>Asesor de Juridica y Contratación</t>
  </si>
  <si>
    <t>Evaluación y resultado</t>
  </si>
  <si>
    <t>optimizar los procesos y procedimientos establecidos en MIPG</t>
  </si>
  <si>
    <t>Dar cumplimiento al decreto 1499 de 2017 de la funcion publica</t>
  </si>
  <si>
    <t xml:space="preserve">1 diagnostico </t>
  </si>
  <si>
    <t xml:space="preserve">Revisión de los autodiagnósticos de MIPG 
</t>
  </si>
  <si>
    <t>politicas
implementadas</t>
  </si>
  <si>
    <t>realizar 4 seguimientos</t>
  </si>
  <si>
    <t>1 plan de accion de
MIPG</t>
  </si>
  <si>
    <t>3 seguimientos al plan
de accion</t>
  </si>
  <si>
    <t>Reporte de información al FURAG</t>
  </si>
  <si>
    <t>Implementación de las 17 Políticas de MIPG</t>
  </si>
  <si>
    <t xml:space="preserve">Seguimiento a las actividades de las 7 dimensiones de MIPG </t>
  </si>
  <si>
    <t>Formulación al Plan de Acción MIPG 2020</t>
  </si>
  <si>
    <t>Seguimiento al Plan de Acción MIPG 2020</t>
  </si>
  <si>
    <t>Mantener los procesos de certificación de calidad con que cuenta la entidad (ISO 9001-2015, ISO 14001-2015 y 45001-2018)</t>
  </si>
  <si>
    <t>Dar cumplimiento a los procesos y procedimientos establecidos con el fin de mantener la certificaciones de calidad</t>
  </si>
  <si>
    <t>Realizar auditoria interna
Seguimiento y control a las acciones correctivas y preventivas</t>
  </si>
  <si>
    <t xml:space="preserve"> 3 reportes al FURAG</t>
  </si>
  <si>
    <t>L/base</t>
  </si>
  <si>
    <t>Gestionar el espectro de de Municipios a operar sus Servicios Públicos (AAA)</t>
  </si>
  <si>
    <t>Gestionar 02 nuevos Municipios,  suscriptores  de AAA Operados por la Entidad</t>
  </si>
  <si>
    <t>Legalizar el contrato de conseción en 2 nuevos Municipios
Mejorar los estados financieros de la Entidad</t>
  </si>
  <si>
    <t>Actualización y seguimiento de proyectos
Revisión de proyectos
Generación de listas de chequeo
Revisión planes de desarrollo de los Entes Territoriales
Emision de ofertas
Busqueda de cierres financieros</t>
  </si>
  <si>
    <t>Realizar acercamientos con entidades posibles a cofinanciar proyectos como Petroleras, productoras de energía, o del orden nacional como MVCT, Ministerio de Abiente, Comité de Cafeteros y Cooperativas de café entre otros</t>
  </si>
  <si>
    <r>
      <t xml:space="preserve">Ejecutar </t>
    </r>
    <r>
      <rPr>
        <b/>
        <sz val="10"/>
        <color rgb="FF000000"/>
        <rFont val="Arial"/>
        <family val="2"/>
      </rPr>
      <t>9</t>
    </r>
    <r>
      <rPr>
        <sz val="10"/>
        <color rgb="FF000000"/>
        <rFont val="Arial"/>
        <family val="2"/>
      </rPr>
      <t xml:space="preserve"> proyectos de inversion y preinversion y consultoria de los Municipios del Departamento</t>
    </r>
  </si>
  <si>
    <r>
      <t xml:space="preserve">Actualizar software </t>
    </r>
    <r>
      <rPr>
        <b/>
        <sz val="10"/>
        <color rgb="FF000000"/>
        <rFont val="Arial"/>
        <family val="2"/>
      </rPr>
      <t>ARGIS</t>
    </r>
  </si>
  <si>
    <t>Administrar la información de catastro de redes y de los sistemas de Acueducto y Alcantarillado a través de ARGIS, en 2 Municipios</t>
  </si>
  <si>
    <t>Firmar convenio con 2 Municipios para administrar información de catastro de redes.</t>
  </si>
  <si>
    <t xml:space="preserve">
Generar una cultura orientada a la  mejora continua en cuento a rentabilidad económica y social
</t>
  </si>
  <si>
    <r>
      <t xml:space="preserve">Desarrollar programas de retiros por pensiones o voluntario
complementar las actividades de Bienestar dentro de colaboradores de la Entidad
Generar los espacios para capacitar al personal en </t>
    </r>
    <r>
      <rPr>
        <b/>
        <sz val="10"/>
        <color rgb="FF000000"/>
        <rFont val="Arial"/>
        <family val="2"/>
      </rPr>
      <t>Bilinguismo</t>
    </r>
    <r>
      <rPr>
        <sz val="10"/>
        <color rgb="FF000000"/>
        <rFont val="Arial"/>
        <family val="2"/>
      </rPr>
      <t xml:space="preserve"> y </t>
    </r>
    <r>
      <rPr>
        <b/>
        <sz val="10"/>
        <color rgb="FF000000"/>
        <rFont val="Arial"/>
        <family val="2"/>
      </rPr>
      <t>Atención al ciudadano</t>
    </r>
    <r>
      <rPr>
        <sz val="10"/>
        <color rgb="FF000000"/>
        <rFont val="Arial"/>
        <family val="2"/>
      </rPr>
      <t xml:space="preserve">, además de los establecidos por el personal
Realizar la </t>
    </r>
    <r>
      <rPr>
        <b/>
        <sz val="10"/>
        <color rgb="FF000000"/>
        <rFont val="Arial"/>
        <family val="2"/>
      </rPr>
      <t>caracterización de funcionarios</t>
    </r>
  </si>
  <si>
    <r>
      <t xml:space="preserve">Llevar a cabo la jornada de rendición de cuentas acorde con la </t>
    </r>
    <r>
      <rPr>
        <b/>
        <sz val="10"/>
        <color rgb="FF000000"/>
        <rFont val="Arial"/>
        <family val="2"/>
      </rPr>
      <t>Ley 1757 de 2015</t>
    </r>
  </si>
  <si>
    <r>
      <t xml:space="preserve">Mejorar la calificación del programa </t>
    </r>
    <r>
      <rPr>
        <b/>
        <sz val="10"/>
        <color rgb="FF000000"/>
        <rFont val="Arial"/>
        <family val="2"/>
      </rPr>
      <t>AQUARATING</t>
    </r>
    <r>
      <rPr>
        <sz val="10"/>
        <color rgb="FF000000"/>
        <rFont val="Arial"/>
        <family val="2"/>
      </rPr>
      <t xml:space="preserve">      
</t>
    </r>
  </si>
  <si>
    <r>
      <t xml:space="preserve">Realizar un concurso de maquetas con la Universidad Antonio Nariño
Buscar el cierre financiero
Remodelara  o </t>
    </r>
    <r>
      <rPr>
        <b/>
        <sz val="10"/>
        <color theme="4" tint="0.39997558519241921"/>
        <rFont val="Arial"/>
        <family val="2"/>
      </rPr>
      <t>CUALQUIER INSTITUCIÓN</t>
    </r>
  </si>
  <si>
    <r>
      <t xml:space="preserve">Cumplimiento de lo planeado tecnicamente en el </t>
    </r>
    <r>
      <rPr>
        <b/>
        <sz val="10"/>
        <color rgb="FF000000"/>
        <rFont val="Arial"/>
        <family val="2"/>
      </rPr>
      <t>Decreto 906 d</t>
    </r>
    <r>
      <rPr>
        <sz val="10"/>
        <color rgb="FF000000"/>
        <rFont val="Arial"/>
        <family val="2"/>
      </rPr>
      <t>e 2019</t>
    </r>
  </si>
  <si>
    <t xml:space="preserve">AGUAS DEL HUILA S.A. E.S.P. </t>
  </si>
  <si>
    <t>CÓDIGO:</t>
  </si>
  <si>
    <t>PROCESO MISIONAL O DE APOYO</t>
  </si>
  <si>
    <t>OBJETIVO ESTRATEGICO DE DIRECCION AL QUE APUNTA</t>
  </si>
  <si>
    <t>OBJETIVOS DEL PROCESO               2.016 - 2.019</t>
  </si>
  <si>
    <t xml:space="preserve">ACCIONES PARA EL CUMPLIMIENTO DEL OBJETIVO </t>
  </si>
  <si>
    <t>META</t>
  </si>
  <si>
    <t>FECHA DE EJECUCION</t>
  </si>
  <si>
    <t>RESPONSABLE</t>
  </si>
  <si>
    <t>RECURSOS NECESARIOS</t>
  </si>
  <si>
    <r>
      <t xml:space="preserve">HUMANOS </t>
    </r>
    <r>
      <rPr>
        <b/>
        <sz val="6"/>
        <color indexed="8"/>
        <rFont val="Arial"/>
        <family val="2"/>
      </rPr>
      <t>(ADICIONALES AL PERSONAL DE PLANTA)</t>
    </r>
  </si>
  <si>
    <r>
      <t xml:space="preserve">FISICOS                           </t>
    </r>
    <r>
      <rPr>
        <b/>
        <sz val="6"/>
        <color indexed="8"/>
        <rFont val="Arial"/>
        <family val="2"/>
      </rPr>
      <t>(ADICIONALES AL EQUIPO DISPONIBLE)</t>
    </r>
  </si>
  <si>
    <t>ADMINISTRACION DE RECURSOS DE INVERSION</t>
  </si>
  <si>
    <t>Socialización realizada</t>
  </si>
  <si>
    <t>ANGELA NARVAEZ</t>
  </si>
  <si>
    <t xml:space="preserve">Realizar estudio de mercado </t>
  </si>
  <si>
    <t>PLAN DE DESARROLLO INSTITUCIONAL 2020 - 2023</t>
  </si>
  <si>
    <t>Actualización y seguimiento de proyectos
Revisión de proyectos
Generación de listas de chequeo
Revisión plan de desarrollo Huila Crece
Emision de ofertas
Busqueda de cierres financieros</t>
  </si>
  <si>
    <t>HUMANOS (ADICIONALES AL PERSONAL DE PLANTA)</t>
  </si>
  <si>
    <t>FISICOS (ADICIONALES AL EQUIPO DISPONIBLE)</t>
  </si>
  <si>
    <t>ADMINISTRACION Y OPERACIÓN DE SERVICIOS PUBLICOS</t>
  </si>
  <si>
    <t>DIRECCIONAMIENTO ESTRATEGICO Y DE PLANEACIÓN</t>
  </si>
  <si>
    <t>GESTIONAR (02) NUEVOS MUNICIPIOS, SUSCRITOS  DE AAA OPERADOS POR LA ENTIDAD</t>
  </si>
  <si>
    <t>2 Ofertas económicas y tecnicas presentadas</t>
  </si>
  <si>
    <t>2020, 2021 , 2022 , 2023</t>
  </si>
  <si>
    <t>X</t>
  </si>
  <si>
    <t>Aguas del Huila con presencia institucional</t>
  </si>
  <si>
    <t>Realizar Mesas financieras y jurídicas</t>
  </si>
  <si>
    <t>Mesa tecnicas financieras y jurídicas realizadas</t>
  </si>
  <si>
    <t>Espacios con la alta dirección generados</t>
  </si>
  <si>
    <t>Direccionamiento Estratégico y de planeación</t>
  </si>
  <si>
    <t>Mejora los indicadores tecnicos generados por los municipios concesionados</t>
  </si>
  <si>
    <t xml:space="preserve">Agua No Contabilizada disminuida
</t>
  </si>
  <si>
    <t>……</t>
  </si>
  <si>
    <t>PLAN DE DESARROLLO INSTITUCIONAL 2012 - 2015</t>
  </si>
  <si>
    <t>OBJETIVOS DEL PROCESO               2.012 - 2.015</t>
  </si>
  <si>
    <t>FISICOS                           (ADICIONALES AL EQUIPO DISPONIBLE)</t>
  </si>
  <si>
    <t>PROYECTOS DE INFRAESTRUCTURA</t>
  </si>
  <si>
    <t>Direccionamiento Estrategico  y Planeación</t>
  </si>
  <si>
    <t>Mejorar los estados financieros de la Entidad</t>
  </si>
  <si>
    <t>2020, 2021, 2022, 2023</t>
  </si>
  <si>
    <t xml:space="preserve">Subgerente Técnico y Operativo </t>
  </si>
  <si>
    <t>Ejecutar 9 proyectos de inversion y preinversion y consultoria de los Municipios del Departamento</t>
  </si>
  <si>
    <r>
      <t xml:space="preserve">Ejecutar </t>
    </r>
    <r>
      <rPr>
        <b/>
        <sz val="9"/>
        <color rgb="FF000000"/>
        <rFont val="Arial"/>
        <family val="2"/>
      </rPr>
      <t>9</t>
    </r>
    <r>
      <rPr>
        <sz val="9"/>
        <color rgb="FF000000"/>
        <rFont val="Arial"/>
        <family val="2"/>
      </rPr>
      <t xml:space="preserve"> proyectos de inversion y preinversion y consultoria de los Municipios del Departamento</t>
    </r>
  </si>
  <si>
    <t>Municipios consecionados con cumplimiento en el decreto 906/2019</t>
  </si>
  <si>
    <t>Dar cumplimiento de lo planeado tecnicamente en el Decreto 906 de 2019</t>
  </si>
  <si>
    <t>Adoptar nuevos esquemas corportaivos y normativos</t>
  </si>
  <si>
    <t>2021, 2022 , 2023</t>
  </si>
  <si>
    <t>OBJETIVOS DEL PROCESO 
2.012 - 2.015</t>
  </si>
  <si>
    <t>GESTIÓN  SEGURIDAD, SALUD, AMBIENTAL Y CALIDAD</t>
  </si>
  <si>
    <t>Aguas del Huila con Desempeño Institucional</t>
  </si>
  <si>
    <t>R2</t>
  </si>
  <si>
    <t xml:space="preserve">Generar una cultura orientada a la  mejora continua en cuento a rentabilidad económica y social
</t>
  </si>
  <si>
    <t>Estudio de modernización elaborado
Manual de funciones y de procedimientos actualizado</t>
  </si>
  <si>
    <t>HSQE-RSE</t>
  </si>
  <si>
    <t xml:space="preserve">Profesional de  apoyo </t>
  </si>
  <si>
    <r>
      <t xml:space="preserve">Desarrollar programas de retiros por pensiones o voluntario
complementar las actividades de Bienestar dentro de colaboradores de la Entidad
Generar los espacios para capacitar al personal en </t>
    </r>
    <r>
      <rPr>
        <b/>
        <sz val="9"/>
        <color rgb="FF000000"/>
        <rFont val="Arial"/>
        <family val="2"/>
      </rPr>
      <t>Bilinguismo</t>
    </r>
    <r>
      <rPr>
        <sz val="9"/>
        <color rgb="FF000000"/>
        <rFont val="Arial"/>
        <family val="2"/>
      </rPr>
      <t xml:space="preserve"> y </t>
    </r>
    <r>
      <rPr>
        <b/>
        <sz val="9"/>
        <color rgb="FF000000"/>
        <rFont val="Arial"/>
        <family val="2"/>
      </rPr>
      <t>Atención al ciudadano</t>
    </r>
    <r>
      <rPr>
        <sz val="9"/>
        <color rgb="FF000000"/>
        <rFont val="Arial"/>
        <family val="2"/>
      </rPr>
      <t xml:space="preserve">, además de los establecidos por el personal
Realizar la </t>
    </r>
    <r>
      <rPr>
        <b/>
        <sz val="9"/>
        <color rgb="FF000000"/>
        <rFont val="Arial"/>
        <family val="2"/>
      </rPr>
      <t>caracterización de funcionarios</t>
    </r>
  </si>
  <si>
    <t>Programa de bienestar y capacitación implementado</t>
  </si>
  <si>
    <t>Aguas del Huia con Certificacion en calidad en normas (ISO 9001-2015, ISO 14001-2015 y 45001-2018)</t>
  </si>
  <si>
    <t>Normas Certificadas (ISO 9001-2015, ISO 14001-2015 y 45001-2018)</t>
  </si>
  <si>
    <t>2021, 2022, 2023</t>
  </si>
  <si>
    <t>GESTIÓN  DE PLANEACIÓN</t>
  </si>
  <si>
    <t xml:space="preserve">Evaluación y Resultado </t>
  </si>
  <si>
    <t>100% de cumplimiento  al decreto 1499 de 2017</t>
  </si>
  <si>
    <t>No. de autodiagnósticos revisado por Aguas del Huila/No. de Autodiagnósticos a realizar a corde a la norma</t>
  </si>
  <si>
    <t>17 Politicas implementadas</t>
  </si>
  <si>
    <t>7 dimensiones con seguimiento</t>
  </si>
  <si>
    <t>1 plan de accion de
MIPG formulado</t>
  </si>
  <si>
    <t>3 seguimientos al plan de accion</t>
  </si>
  <si>
    <t>3 reportes al FURAG</t>
  </si>
  <si>
    <t xml:space="preserve">          OBJETIVOS DEL PROCESO               2.012 - 2.015</t>
  </si>
  <si>
    <t xml:space="preserve">C3 </t>
  </si>
  <si>
    <t>1.1</t>
  </si>
  <si>
    <t>Mantener la información actualizada de los principales indicadores de las ESP</t>
  </si>
  <si>
    <t>No. de ESP con información tabulada/No. de ESP del Departamento</t>
  </si>
  <si>
    <t>ANA LUCIA MUÑOZ CASTELBLANCO</t>
  </si>
  <si>
    <t xml:space="preserve">Estar a la banguardia de los requerimiento normativos del sector y generar la oferta académica </t>
  </si>
  <si>
    <t>personal de la Entidad a la banguardia de los requrimientos normativos del sector</t>
  </si>
  <si>
    <t>Entidad a la banguardia del sector</t>
  </si>
  <si>
    <t>Consultar las páginas de las Entidades que se conoce ofertan la contratación de consultorías en el sector</t>
  </si>
  <si>
    <t>Paginas consultadas y con información para ofertar</t>
  </si>
  <si>
    <t>NO. de ofertas presentadas</t>
  </si>
  <si>
    <t>Mantener actualizado al sector en conocimientos normativos, tecnicos, ambientales y financieros)</t>
  </si>
  <si>
    <t>Realizar DIPLOMADOS dirigido al sector APSB (Normtativo, tecnico, ambiental, financiero)</t>
  </si>
  <si>
    <t>Mejorar los conocimientos del sector en PASB</t>
  </si>
  <si>
    <t>Diplomados resalizados</t>
  </si>
  <si>
    <t>Celebración a nivel Departramental del día del agua y de la tierra</t>
  </si>
  <si>
    <t>Comunidad sensibilizada en buen uso del agua</t>
  </si>
  <si>
    <t>Eventos realizados</t>
  </si>
  <si>
    <t>Realizar seguimiento a los clubes defensores del agua, a través de linea base y realizar acompañamiento</t>
  </si>
  <si>
    <t>Clubes defensores del agua con seguiiento</t>
  </si>
  <si>
    <t>No. de clubes defensores del agua con seguimiento / No. de clubes defensores del agua</t>
  </si>
  <si>
    <t xml:space="preserve">         OBJETIVOS DEL PROCESO               2.012 - 2.015</t>
  </si>
  <si>
    <r>
      <t xml:space="preserve">             FISICOS               </t>
    </r>
    <r>
      <rPr>
        <b/>
        <sz val="6"/>
        <color indexed="8"/>
        <rFont val="Arial"/>
        <family val="2"/>
      </rPr>
      <t>(ADICIONALES AL EQUIPO DISPONIBLE)</t>
    </r>
  </si>
  <si>
    <t>OBSERVACIONES</t>
  </si>
  <si>
    <t>GESTION JURIDICA Y DE CONTRTACION</t>
  </si>
  <si>
    <t xml:space="preserve">  C5 </t>
  </si>
  <si>
    <t>Previnir el riesgo, Evitar sanciones, Acciones judiciales o disciplinarias. (100%).</t>
  </si>
  <si>
    <t xml:space="preserve">jefe oficina juridica y contratacion </t>
  </si>
  <si>
    <t>EJECUTADO</t>
  </si>
  <si>
    <t xml:space="preserve">Responder oportunamente y dentro del termino los oficios y peticiones que ingresan a la oficina juridica y contratacion </t>
  </si>
  <si>
    <t>Llevar libro radicador de documentos recibidos (sistema de gestión documental)</t>
  </si>
  <si>
    <t>medir la puntualidad y eficiencia de la oficina juridica y contratacion</t>
  </si>
  <si>
    <t xml:space="preserve">No. de oficios y peticiones despachadas oportunamente / No. de oficios y peticiones recibidas  </t>
  </si>
  <si>
    <t xml:space="preserve">Gerencia,   jefe oficina juridica y contratacion </t>
  </si>
  <si>
    <t>Consultor externo</t>
  </si>
  <si>
    <t>MEJORA DE LA INFRAESTRUCTURA FISICA Y TECNOLOGICA</t>
  </si>
  <si>
    <t>Revisar y conceptuar sobre el procedimiento y las implicaciones de la adquisición, construcción o permuta de una nueva planta física</t>
  </si>
  <si>
    <t>Asesorar  juridicamente el proceso de adquisición, construcción o permuta de una nueva planta física</t>
  </si>
  <si>
    <t>Asesoría prestada</t>
  </si>
  <si>
    <t>Nueva planta construida o adquirida</t>
  </si>
  <si>
    <t xml:space="preserve">Gerencia, jefe oficina juridica y contratacion </t>
  </si>
  <si>
    <t>Negociación nueva planta física</t>
  </si>
  <si>
    <t>REDIRECCIONAMIENTO ORGANIZACIONAL Y SISTEMA DE GESTION DE CALIDAD</t>
  </si>
  <si>
    <t>Apoyar el componente legal del proceso de ajuste de la Estructura Organica</t>
  </si>
  <si>
    <t>Asesorar  juridicamente el proceso de ajuste de la Estructura Organica</t>
  </si>
  <si>
    <t>Estructura Organica legalmente ajustada</t>
  </si>
  <si>
    <t>Acto administrativo</t>
  </si>
  <si>
    <t>EN PROCESO</t>
  </si>
  <si>
    <t xml:space="preserve">No perder ante los estrados judiciales los procesos en contra de la entidad
</t>
  </si>
  <si>
    <t xml:space="preserve">Garantizar la sostenibilidad financiera
</t>
  </si>
  <si>
    <t>No. de procesos en contra de la Entidad con seguimiento adecuado /No. de procesos en contra de la Entidad</t>
  </si>
  <si>
    <t>Reporte del 100% de la información a la plataforma SIA OBSERVA</t>
  </si>
  <si>
    <t>Información reportada</t>
  </si>
  <si>
    <t>No. de documentos de procesos generados por la entidad  y reportados /No. de procesos generados por la Entidad</t>
  </si>
  <si>
    <t>Evaluación y Resultados</t>
  </si>
  <si>
    <t>Mejorar la calidad de los reportes</t>
  </si>
  <si>
    <t>2021, 2022, 2024</t>
  </si>
  <si>
    <t>Mejorar los indicadores tecnicos generados por la Entidad</t>
  </si>
  <si>
    <t>Cargar la información de manera oportuna</t>
  </si>
  <si>
    <t>NOMBRE DEL PROCESO</t>
  </si>
  <si>
    <t>RESPONSABLE DEL PROCESO</t>
  </si>
  <si>
    <t>GESTION DEL CONOCIMIENTO</t>
  </si>
  <si>
    <t>AÑO</t>
  </si>
  <si>
    <t xml:space="preserve">TIPO DE PROCESO:  </t>
  </si>
  <si>
    <t>MISIONAL</t>
  </si>
  <si>
    <t>EVALUACIÓN</t>
  </si>
  <si>
    <t>Calif</t>
  </si>
  <si>
    <t>Observación</t>
  </si>
  <si>
    <t>AVANCE DE CUMPLIMIENTO</t>
  </si>
  <si>
    <t>2021, 2022,2023</t>
  </si>
  <si>
    <t>ADMON. DE RECURSOS DE INVERSION</t>
  </si>
  <si>
    <t>EVALUACION</t>
  </si>
  <si>
    <t>Observacion</t>
  </si>
  <si>
    <t>GESTION DE SEGURIDAD, SALUD, AMBIENTAL Y CALIDAD.</t>
  </si>
  <si>
    <t>GESTION DE PLANEACIÓN 2021</t>
  </si>
  <si>
    <t>ADMON Y OPERACIÓN DE SERVICIOS PUBLICOS</t>
  </si>
  <si>
    <t>Proceso ejecutado en 2021</t>
  </si>
  <si>
    <t>Para presentar ofera a Paicol y C/P Caguan</t>
  </si>
  <si>
    <t>La alta dirección se reunio con el Alc. Paicol y Junta del C/Pobaldo Caguan</t>
  </si>
  <si>
    <t>Se ha avanzado notoriamente, sin embargo por la pandemia aún falta por ejecutar</t>
  </si>
  <si>
    <t>Nuevos usuarios agua</t>
  </si>
  <si>
    <t>Nuevos usuarios agua potable</t>
  </si>
  <si>
    <t>Optimización</t>
  </si>
  <si>
    <t>PTAP optimizada</t>
  </si>
  <si>
    <t>alc nuevos</t>
  </si>
  <si>
    <t>alc optimizados</t>
  </si>
  <si>
    <t>ptar urb</t>
  </si>
  <si>
    <t>ptar rural</t>
  </si>
  <si>
    <t>aseo</t>
  </si>
  <si>
    <t>capacitación</t>
  </si>
  <si>
    <t>De 14 metas se Aguas a firmado convenios para avanzar con 12 de estas metas</t>
  </si>
  <si>
    <t>No. de proyectos ejecutados / No. de proyectos planeados</t>
  </si>
  <si>
    <t>Se ha venido dando cumplimiento al programa de Bienestar</t>
  </si>
  <si>
    <t>En la vigencia 2021 se logra estas certificaciones</t>
  </si>
  <si>
    <t>Promocionar la encuestas de satisfacción de nuestro clientes en los diferentes procesos que se realizan
Tabular periodicamente estas encuestas 
Generar las alarmas respectivas</t>
  </si>
  <si>
    <t>Se cuenta en la pagina Web con una encuesta de satisfacción del cliente
A través del programa Plan Social, se realiza la encuesta de satisfacción por parte de beneficiarios
Las capacitaciones cuentan con una encuesta de evaluación de la capacitación</t>
  </si>
  <si>
    <t>La Entidad cuenta con pagina web a través de la cual publica todos los avances de la misma</t>
  </si>
  <si>
    <t>Cada vigencia cuenta con la tabulación del 100% de la matriz que recopila la información del prestador.  Información dada por ellos mismos. Con esta información se elabora el documento Diagnostico del sector</t>
  </si>
  <si>
    <t>El recurso humano d ela Entidad esta actualizada de la normatividad.  
Es necesario avanzar en este proposito, teniendo en cuenta que seguidamente esta presenta cambios</t>
  </si>
  <si>
    <t>Se debe manifestar que las paginas se consultan, sin embargo, los indicadores financieros no han permitido que la entidad logre presentarse, condición que para la vigencia 2022 cambio.</t>
  </si>
  <si>
    <t>Durante la vigencia 2021, se llevó a cabo el diplomado en Servicios Públicos a través de la Universas Corhuila</t>
  </si>
  <si>
    <t>En la vigencia 2021 se realizaron actividades tnedientes a la celebración del dia del agua</t>
  </si>
  <si>
    <t xml:space="preserve">La Entidad cuenta con el directorio de los Clubes defensores del Agua, A los mismos se les motiva a través de comunicaciones en las que se les comparte noticias </t>
  </si>
  <si>
    <t>Con el programa AQUARATING, se logró terminar el plan de acción en la vigencia 2021.  Terminando así este procesos y logrando la certificación por los mismos.</t>
  </si>
  <si>
    <t>En la vigencia 2021 se avanza con la consolidación de la politica y se realizan diferentes actividades en el desarrollo de la misma.</t>
  </si>
  <si>
    <t>El 100% de los docuemtnos generados en los procesos contractuales son cargados a la plataforma del SIA OBSERVA</t>
  </si>
  <si>
    <t xml:space="preserve">Cada uno de los docuemntos objeto de los procesos en la ejecución contractual son debidamente radicados </t>
  </si>
  <si>
    <t>La Entidad cuenta con un equipo de profesionales que garantizan experiencia con el fin de asegurar la legalidad y eficacia en todos los procesos, asi como la represntación judicial de la entidad donde esta actua como pasiva o activa.</t>
  </si>
  <si>
    <t xml:space="preserve">Se presentaron oferta a Paicol, Centro Poblado Caguan, Margaritas, Tinajitas, porvenir Campoalegre, Fortalecillas, </t>
  </si>
  <si>
    <t>Se ralizó presencia institucional en Tarqui, Santa María, Nataga, Paicol (Temas ambientales), limpia de quebrada, recolección de residuos y siembra de arboles</t>
  </si>
  <si>
    <t>SE ha avanzado en el 50% de lo establecido de las actividades teniendo en cuenta el tablero.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</si>
</sst>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 #,##0.00_-;\-&quot;$&quot;\ * #,##0.00_-;_-&quot;$&quot;\ * &quot;-&quot;??_-;_-@_-"/>
    <numFmt numFmtId="43" formatCode="_-* #,##0.00_-;\-* #,##0.00_-;_-* &quot;-&quot;??_-;_-@_-"/>
    <numFmt numFmtId="164" formatCode="_(* #,##0.00_);_(* \(#,##0.00\);_(* &quot;-&quot;??_);_(@_)"/>
    <numFmt numFmtId="165" formatCode="_(* #,##0.0_);_(* \(#,##0.0\);_(* &quot;-&quot;??_);_(@_)"/>
    <numFmt numFmtId="166" formatCode="0.0"/>
    <numFmt numFmtId="167" formatCode="0.0%"/>
  </numFmts>
  <fonts count="44">
    <font>
      <sz val="11"/>
      <color theme="1"/>
      <name val="Calibri"/>
      <family val="2"/>
      <scheme val="minor"/>
    </font>
    <font>
      <sz val="11"/>
      <color theme="1"/>
      <name val="Calibri"/>
      <family val="2"/>
      <scheme val="minor"/>
    </font>
    <font>
      <sz val="18"/>
      <name val="Arial"/>
      <family val="2"/>
    </font>
    <font>
      <b/>
      <sz val="11"/>
      <color rgb="FF000000"/>
      <name val="Arial"/>
      <family val="2"/>
    </font>
    <font>
      <b/>
      <sz val="10"/>
      <color rgb="FF000000"/>
      <name val="Arial"/>
      <family val="2"/>
    </font>
    <font>
      <b/>
      <sz val="10"/>
      <color rgb="FF000000"/>
      <name val="Roman 10cpi"/>
    </font>
    <font>
      <sz val="10"/>
      <color rgb="FF000000"/>
      <name val="Arial"/>
      <family val="2"/>
    </font>
    <font>
      <sz val="10"/>
      <color rgb="FF000000"/>
      <name val="Roman 10cpi"/>
    </font>
    <font>
      <b/>
      <sz val="11"/>
      <color rgb="FF000000"/>
      <name val="Arial"/>
      <family val="2"/>
    </font>
    <font>
      <b/>
      <sz val="10"/>
      <color rgb="FF000000"/>
      <name val="Arial"/>
      <family val="2"/>
    </font>
    <font>
      <sz val="10"/>
      <color rgb="FF000000"/>
      <name val="Arial"/>
      <family val="2"/>
    </font>
    <font>
      <b/>
      <sz val="10"/>
      <color theme="4" tint="0.39997558519241921"/>
      <name val="Arial"/>
      <family val="2"/>
    </font>
    <font>
      <sz val="11"/>
      <color theme="1"/>
      <name val="Arial"/>
      <family val="2"/>
    </font>
    <font>
      <b/>
      <sz val="14"/>
      <color theme="1"/>
      <name val="Arial"/>
      <family val="2"/>
    </font>
    <font>
      <sz val="8"/>
      <color theme="1"/>
      <name val="Arial"/>
      <family val="2"/>
    </font>
    <font>
      <b/>
      <sz val="12"/>
      <color theme="1"/>
      <name val="Arial"/>
      <family val="2"/>
    </font>
    <font>
      <b/>
      <sz val="11"/>
      <color rgb="FF0070C0"/>
      <name val="Arial"/>
      <family val="2"/>
    </font>
    <font>
      <b/>
      <sz val="8"/>
      <color rgb="FF0070C0"/>
      <name val="Arial"/>
      <family val="2"/>
    </font>
    <font>
      <b/>
      <sz val="8"/>
      <color rgb="FF00B050"/>
      <name val="Arial"/>
      <family val="2"/>
    </font>
    <font>
      <b/>
      <sz val="8"/>
      <color indexed="8"/>
      <name val="Arial"/>
      <family val="2"/>
    </font>
    <font>
      <b/>
      <sz val="8"/>
      <color theme="1"/>
      <name val="Arial"/>
      <family val="2"/>
    </font>
    <font>
      <b/>
      <sz val="6"/>
      <color indexed="8"/>
      <name val="Arial"/>
      <family val="2"/>
    </font>
    <font>
      <b/>
      <sz val="11"/>
      <color theme="1"/>
      <name val="Arial"/>
      <family val="2"/>
    </font>
    <font>
      <b/>
      <sz val="10"/>
      <color rgb="FF0070C0"/>
      <name val="Arial"/>
      <family val="2"/>
    </font>
    <font>
      <b/>
      <sz val="9"/>
      <color rgb="FF00B050"/>
      <name val="Arial"/>
      <family val="2"/>
    </font>
    <font>
      <sz val="8"/>
      <color rgb="FF00B050"/>
      <name val="Arial"/>
      <family val="2"/>
    </font>
    <font>
      <sz val="7"/>
      <color theme="1"/>
      <name val="Arial"/>
      <family val="2"/>
    </font>
    <font>
      <sz val="10"/>
      <color theme="1"/>
      <name val="Calibri"/>
      <family val="2"/>
      <scheme val="minor"/>
    </font>
    <font>
      <sz val="9"/>
      <color theme="1"/>
      <name val="Arial"/>
      <family val="2"/>
    </font>
    <font>
      <b/>
      <sz val="9"/>
      <color theme="1"/>
      <name val="Arial"/>
      <family val="2"/>
    </font>
    <font>
      <b/>
      <sz val="9"/>
      <color rgb="FF0070C0"/>
      <name val="Arial"/>
      <family val="2"/>
    </font>
    <font>
      <b/>
      <sz val="9"/>
      <color indexed="8"/>
      <name val="Arial"/>
      <family val="2"/>
    </font>
    <font>
      <sz val="9"/>
      <color rgb="FF00B050"/>
      <name val="Arial"/>
      <family val="2"/>
    </font>
    <font>
      <sz val="9"/>
      <name val="Arial"/>
      <family val="2"/>
    </font>
    <font>
      <sz val="9"/>
      <color rgb="FF000000"/>
      <name val="Arial"/>
      <family val="2"/>
    </font>
    <font>
      <sz val="9"/>
      <color indexed="8"/>
      <name val="Arial"/>
      <family val="2"/>
    </font>
    <font>
      <b/>
      <sz val="9"/>
      <color rgb="FF000000"/>
      <name val="Arial"/>
      <family val="2"/>
    </font>
    <font>
      <sz val="8"/>
      <color rgb="FF000000"/>
      <name val="Arial"/>
      <family val="2"/>
    </font>
    <font>
      <sz val="9"/>
      <color theme="1"/>
      <name val="Calibri"/>
      <family val="2"/>
      <scheme val="minor"/>
    </font>
    <font>
      <sz val="7"/>
      <color theme="1"/>
      <name val="Calibri"/>
      <family val="2"/>
      <scheme val="minor"/>
    </font>
    <font>
      <b/>
      <sz val="12"/>
      <color rgb="FF0070C0"/>
      <name val="Arial"/>
      <family val="2"/>
    </font>
    <font>
      <sz val="9"/>
      <color rgb="FF0070C0"/>
      <name val="Arial"/>
      <family val="2"/>
    </font>
    <font>
      <sz val="8"/>
      <name val="Arial"/>
      <family val="2"/>
    </font>
    <font>
      <sz val="8"/>
      <color indexed="8"/>
      <name val="Arial"/>
      <family val="2"/>
    </font>
  </fonts>
  <fills count="17">
    <fill>
      <patternFill patternType="none"/>
    </fill>
    <fill>
      <patternFill patternType="gray125"/>
    </fill>
    <fill>
      <patternFill patternType="solid">
        <fgColor rgb="FFFFC565"/>
        <bgColor indexed="64"/>
      </patternFill>
    </fill>
    <fill>
      <patternFill patternType="solid">
        <fgColor rgb="FFFFD899"/>
        <bgColor indexed="64"/>
      </patternFill>
    </fill>
    <fill>
      <patternFill patternType="solid">
        <fgColor rgb="FFFEF5CF"/>
        <bgColor indexed="64"/>
      </patternFill>
    </fill>
    <fill>
      <patternFill patternType="solid">
        <fgColor rgb="FFF9DDD4"/>
        <bgColor indexed="64"/>
      </patternFill>
    </fill>
    <fill>
      <patternFill patternType="solid">
        <fgColor rgb="FFEBF6C9"/>
        <bgColor indexed="64"/>
      </patternFill>
    </fill>
    <fill>
      <patternFill patternType="solid">
        <fgColor rgb="FFDAE2F7"/>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theme="6" tint="-0.249977111117893"/>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5" tint="-0.249977111117893"/>
        <bgColor indexed="64"/>
      </patternFill>
    </fill>
  </fills>
  <borders count="32">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bottom style="medium">
        <color rgb="FF000000"/>
      </bottom>
      <diagonal/>
    </border>
    <border>
      <left style="medium">
        <color rgb="FF000000"/>
      </left>
      <right style="thin">
        <color indexed="64"/>
      </right>
      <top/>
      <bottom style="medium">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rgb="FF000000"/>
      </left>
      <right style="medium">
        <color rgb="FF000000"/>
      </right>
      <top/>
      <bottom/>
      <diagonal/>
    </border>
    <border>
      <left style="medium">
        <color rgb="FF000000"/>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rgb="FF000000"/>
      </left>
      <right style="thin">
        <color indexed="64"/>
      </right>
      <top/>
      <bottom/>
      <diagonal/>
    </border>
    <border>
      <left style="medium">
        <color rgb="FF000000"/>
      </left>
      <right style="thin">
        <color indexed="64"/>
      </right>
      <top/>
      <bottom style="thin">
        <color indexed="64"/>
      </bottom>
      <diagonal/>
    </border>
  </borders>
  <cellStyleXfs count="5">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cellStyleXfs>
  <cellXfs count="418">
    <xf numFmtId="0" fontId="0" fillId="0" borderId="0" xfId="0"/>
    <xf numFmtId="0" fontId="4" fillId="3" borderId="1" xfId="0" applyFont="1" applyFill="1" applyBorder="1" applyAlignment="1">
      <alignment horizontal="center" vertical="center" wrapText="1" readingOrder="1"/>
    </xf>
    <xf numFmtId="0" fontId="3" fillId="3" borderId="1" xfId="0" applyFont="1" applyFill="1" applyBorder="1" applyAlignment="1">
      <alignment horizontal="center" vertical="center" wrapText="1" readingOrder="1"/>
    </xf>
    <xf numFmtId="0" fontId="5" fillId="3" borderId="1" xfId="0" applyFont="1" applyFill="1" applyBorder="1" applyAlignment="1">
      <alignment horizontal="center" vertical="center" wrapText="1" readingOrder="1"/>
    </xf>
    <xf numFmtId="0" fontId="2" fillId="4" borderId="1" xfId="0" applyFont="1" applyFill="1" applyBorder="1" applyAlignment="1">
      <alignment horizontal="center" wrapText="1"/>
    </xf>
    <xf numFmtId="10" fontId="7" fillId="4" borderId="1" xfId="0" applyNumberFormat="1" applyFont="1" applyFill="1" applyBorder="1" applyAlignment="1">
      <alignment horizontal="center" vertical="center" wrapText="1" readingOrder="1"/>
    </xf>
    <xf numFmtId="0" fontId="2" fillId="0" borderId="1" xfId="0" applyFont="1" applyBorder="1" applyAlignment="1">
      <alignment horizontal="center" wrapText="1"/>
    </xf>
    <xf numFmtId="0" fontId="6" fillId="5" borderId="1" xfId="0" applyFont="1" applyFill="1" applyBorder="1" applyAlignment="1">
      <alignment horizontal="center" vertical="center" wrapText="1" readingOrder="1"/>
    </xf>
    <xf numFmtId="9" fontId="7" fillId="5" borderId="1" xfId="0" applyNumberFormat="1" applyFont="1" applyFill="1" applyBorder="1" applyAlignment="1">
      <alignment horizontal="center" vertical="center" wrapText="1" readingOrder="1"/>
    </xf>
    <xf numFmtId="0" fontId="2" fillId="5" borderId="1" xfId="0" applyFont="1" applyFill="1" applyBorder="1" applyAlignment="1">
      <alignment horizontal="center" vertical="center" wrapText="1"/>
    </xf>
    <xf numFmtId="0" fontId="7" fillId="5" borderId="1" xfId="0" applyFont="1" applyFill="1" applyBorder="1" applyAlignment="1">
      <alignment horizontal="center" vertical="center" wrapText="1" readingOrder="1"/>
    </xf>
    <xf numFmtId="9" fontId="0" fillId="0" borderId="0" xfId="1" applyFont="1"/>
    <xf numFmtId="10" fontId="0" fillId="0" borderId="0" xfId="1" applyNumberFormat="1" applyFont="1"/>
    <xf numFmtId="0" fontId="4" fillId="6" borderId="1" xfId="0" applyFont="1" applyFill="1" applyBorder="1" applyAlignment="1">
      <alignment horizontal="center" vertical="center" wrapText="1" readingOrder="1"/>
    </xf>
    <xf numFmtId="0" fontId="6" fillId="6" borderId="1" xfId="0" applyFont="1" applyFill="1" applyBorder="1" applyAlignment="1">
      <alignment horizontal="center" vertical="center" wrapText="1" readingOrder="1"/>
    </xf>
    <xf numFmtId="0" fontId="6" fillId="6" borderId="1" xfId="0" applyFont="1" applyFill="1" applyBorder="1" applyAlignment="1">
      <alignment horizontal="justify" vertical="center" wrapText="1" readingOrder="1"/>
    </xf>
    <xf numFmtId="0" fontId="4" fillId="7" borderId="1" xfId="0" applyFont="1" applyFill="1" applyBorder="1" applyAlignment="1">
      <alignment horizontal="left" vertical="center" wrapText="1" readingOrder="1"/>
    </xf>
    <xf numFmtId="0" fontId="6" fillId="7" borderId="1" xfId="0" applyFont="1" applyFill="1" applyBorder="1" applyAlignment="1">
      <alignment horizontal="left" vertical="center" wrapText="1" readingOrder="1"/>
    </xf>
    <xf numFmtId="0" fontId="4" fillId="7" borderId="1" xfId="0" applyFont="1" applyFill="1" applyBorder="1" applyAlignment="1">
      <alignment horizontal="center" vertical="center" wrapText="1" readingOrder="1"/>
    </xf>
    <xf numFmtId="0" fontId="6" fillId="7" borderId="1" xfId="0" applyFont="1" applyFill="1" applyBorder="1" applyAlignment="1">
      <alignment horizontal="center" vertical="center" wrapText="1" readingOrder="1"/>
    </xf>
    <xf numFmtId="0" fontId="6" fillId="7" borderId="1" xfId="0" applyFont="1" applyFill="1" applyBorder="1" applyAlignment="1">
      <alignment horizontal="justify" vertical="center" wrapText="1" readingOrder="1"/>
    </xf>
    <xf numFmtId="9" fontId="6" fillId="6" borderId="1" xfId="0" applyNumberFormat="1" applyFont="1" applyFill="1" applyBorder="1" applyAlignment="1">
      <alignment horizontal="center" vertical="center" wrapText="1" readingOrder="1"/>
    </xf>
    <xf numFmtId="10" fontId="6" fillId="6" borderId="1" xfId="0" applyNumberFormat="1" applyFont="1" applyFill="1" applyBorder="1" applyAlignment="1">
      <alignment horizontal="center" vertical="center" wrapText="1" readingOrder="1"/>
    </xf>
    <xf numFmtId="0" fontId="4" fillId="0" borderId="1" xfId="0" applyFont="1" applyBorder="1" applyAlignment="1">
      <alignment horizontal="center" vertical="center" wrapText="1" readingOrder="1"/>
    </xf>
    <xf numFmtId="9" fontId="7" fillId="4" borderId="5" xfId="0" applyNumberFormat="1" applyFont="1" applyFill="1" applyBorder="1" applyAlignment="1">
      <alignment horizontal="center" vertical="center" wrapText="1" readingOrder="1"/>
    </xf>
    <xf numFmtId="0" fontId="9" fillId="3" borderId="1" xfId="0" applyFont="1" applyFill="1" applyBorder="1" applyAlignment="1">
      <alignment horizontal="center" vertical="center" wrapText="1" readingOrder="1"/>
    </xf>
    <xf numFmtId="0" fontId="8" fillId="3" borderId="1" xfId="0" applyFont="1" applyFill="1" applyBorder="1" applyAlignment="1">
      <alignment horizontal="center" vertical="center" wrapText="1" readingOrder="1"/>
    </xf>
    <xf numFmtId="0" fontId="10" fillId="4" borderId="7" xfId="0" applyFont="1" applyFill="1" applyBorder="1" applyAlignment="1">
      <alignment horizontal="justify" vertical="center" wrapText="1" readingOrder="1"/>
    </xf>
    <xf numFmtId="9" fontId="6" fillId="4" borderId="7" xfId="0" applyNumberFormat="1" applyFont="1" applyFill="1" applyBorder="1" applyAlignment="1">
      <alignment horizontal="center" vertical="center" wrapText="1" readingOrder="1"/>
    </xf>
    <xf numFmtId="9" fontId="10" fillId="4" borderId="9" xfId="0" applyNumberFormat="1" applyFont="1" applyFill="1" applyBorder="1" applyAlignment="1">
      <alignment horizontal="center" vertical="center" wrapText="1" readingOrder="1"/>
    </xf>
    <xf numFmtId="9" fontId="10" fillId="4" borderId="4" xfId="0" applyNumberFormat="1" applyFont="1" applyFill="1" applyBorder="1" applyAlignment="1">
      <alignment horizontal="center" vertical="center" wrapText="1" readingOrder="1"/>
    </xf>
    <xf numFmtId="9" fontId="10" fillId="4" borderId="7" xfId="0" applyNumberFormat="1" applyFont="1" applyFill="1" applyBorder="1" applyAlignment="1">
      <alignment horizontal="center" vertical="center" wrapText="1" readingOrder="1"/>
    </xf>
    <xf numFmtId="9" fontId="6" fillId="8" borderId="7" xfId="0" applyNumberFormat="1" applyFont="1" applyFill="1" applyBorder="1" applyAlignment="1">
      <alignment horizontal="center" vertical="center" wrapText="1" readingOrder="1"/>
    </xf>
    <xf numFmtId="9" fontId="10" fillId="4" borderId="7" xfId="0" applyNumberFormat="1" applyFont="1" applyFill="1" applyBorder="1" applyAlignment="1">
      <alignment horizontal="center" wrapText="1" readingOrder="1"/>
    </xf>
    <xf numFmtId="10" fontId="7" fillId="4" borderId="4" xfId="0" applyNumberFormat="1" applyFont="1" applyFill="1" applyBorder="1" applyAlignment="1">
      <alignment horizontal="center" vertical="center" wrapText="1" readingOrder="1"/>
    </xf>
    <xf numFmtId="0" fontId="10" fillId="4" borderId="14" xfId="0" applyFont="1" applyFill="1" applyBorder="1" applyAlignment="1">
      <alignment horizontal="justify" vertical="center" wrapText="1" readingOrder="1"/>
    </xf>
    <xf numFmtId="9" fontId="10" fillId="4" borderId="14" xfId="0" applyNumberFormat="1" applyFont="1" applyFill="1" applyBorder="1" applyAlignment="1">
      <alignment horizontal="center" vertical="center" wrapText="1" readingOrder="1"/>
    </xf>
    <xf numFmtId="9" fontId="6" fillId="8" borderId="14" xfId="0" applyNumberFormat="1" applyFont="1" applyFill="1" applyBorder="1" applyAlignment="1">
      <alignment horizontal="center" vertical="center" wrapText="1" readingOrder="1"/>
    </xf>
    <xf numFmtId="9" fontId="6" fillId="4" borderId="14" xfId="0" applyNumberFormat="1" applyFont="1" applyFill="1" applyBorder="1" applyAlignment="1">
      <alignment horizontal="center" vertical="center" wrapText="1" readingOrder="1"/>
    </xf>
    <xf numFmtId="9" fontId="6" fillId="4" borderId="17" xfId="0" applyNumberFormat="1" applyFont="1" applyFill="1" applyBorder="1" applyAlignment="1">
      <alignment horizontal="center" vertical="center" wrapText="1" readingOrder="1"/>
    </xf>
    <xf numFmtId="0" fontId="4" fillId="4" borderId="5" xfId="0" applyFont="1" applyFill="1" applyBorder="1" applyAlignment="1">
      <alignment horizontal="left" vertical="center" wrapText="1" readingOrder="1"/>
    </xf>
    <xf numFmtId="0" fontId="9" fillId="5" borderId="1" xfId="0" applyFont="1" applyFill="1" applyBorder="1" applyAlignment="1">
      <alignment horizontal="center" vertical="center" wrapText="1" readingOrder="1"/>
    </xf>
    <xf numFmtId="0" fontId="10" fillId="5" borderId="1" xfId="0" applyFont="1" applyFill="1" applyBorder="1" applyAlignment="1">
      <alignment horizontal="justify" vertical="center" wrapText="1" readingOrder="1"/>
    </xf>
    <xf numFmtId="0" fontId="10" fillId="5" borderId="1" xfId="0" applyFont="1" applyFill="1" applyBorder="1" applyAlignment="1">
      <alignment horizontal="center" vertical="center" wrapText="1" readingOrder="1"/>
    </xf>
    <xf numFmtId="0" fontId="6" fillId="8" borderId="1" xfId="0" applyFont="1" applyFill="1" applyBorder="1" applyAlignment="1">
      <alignment horizontal="center" vertical="center" wrapText="1" readingOrder="1"/>
    </xf>
    <xf numFmtId="0" fontId="10" fillId="5" borderId="5" xfId="0" applyFont="1" applyFill="1" applyBorder="1" applyAlignment="1">
      <alignment horizontal="center" vertical="center" wrapText="1" readingOrder="1"/>
    </xf>
    <xf numFmtId="0" fontId="7" fillId="5" borderId="0" xfId="0" applyFont="1" applyFill="1" applyBorder="1" applyAlignment="1">
      <alignment horizontal="center" vertical="center" wrapText="1" readingOrder="1"/>
    </xf>
    <xf numFmtId="0" fontId="6" fillId="5" borderId="4" xfId="0" applyFont="1" applyFill="1" applyBorder="1" applyAlignment="1">
      <alignment horizontal="center" vertical="center" wrapText="1" readingOrder="1"/>
    </xf>
    <xf numFmtId="0" fontId="10" fillId="5" borderId="5" xfId="0" applyFont="1" applyFill="1" applyBorder="1" applyAlignment="1">
      <alignment horizontal="justify" vertical="center" wrapText="1" readingOrder="1"/>
    </xf>
    <xf numFmtId="0" fontId="10" fillId="5" borderId="7" xfId="0" applyFont="1" applyFill="1" applyBorder="1" applyAlignment="1">
      <alignment horizontal="justify" vertical="center" wrapText="1" readingOrder="1"/>
    </xf>
    <xf numFmtId="0" fontId="6" fillId="8" borderId="5" xfId="0" applyFont="1" applyFill="1" applyBorder="1" applyAlignment="1">
      <alignment horizontal="center" vertical="center" wrapText="1" readingOrder="1"/>
    </xf>
    <xf numFmtId="0" fontId="6" fillId="5" borderId="5" xfId="0" applyFont="1" applyFill="1" applyBorder="1" applyAlignment="1">
      <alignment horizontal="center" vertical="center" wrapText="1" readingOrder="1"/>
    </xf>
    <xf numFmtId="0" fontId="6" fillId="8" borderId="7" xfId="0" applyFont="1" applyFill="1" applyBorder="1" applyAlignment="1">
      <alignment horizontal="center" vertical="center" wrapText="1" readingOrder="1"/>
    </xf>
    <xf numFmtId="0" fontId="6" fillId="5" borderId="7" xfId="0" applyFont="1" applyFill="1" applyBorder="1" applyAlignment="1">
      <alignment horizontal="center" vertical="center" wrapText="1" readingOrder="1"/>
    </xf>
    <xf numFmtId="0" fontId="10" fillId="5" borderId="7" xfId="0" applyFont="1" applyFill="1" applyBorder="1" applyAlignment="1">
      <alignment horizontal="center" vertical="center" wrapText="1" readingOrder="1"/>
    </xf>
    <xf numFmtId="0" fontId="4" fillId="6" borderId="6" xfId="0" applyFont="1" applyFill="1" applyBorder="1" applyAlignment="1">
      <alignment horizontal="center" vertical="center" wrapText="1" readingOrder="1"/>
    </xf>
    <xf numFmtId="0" fontId="10" fillId="5" borderId="14" xfId="0" applyFont="1" applyFill="1" applyBorder="1" applyAlignment="1">
      <alignment horizontal="justify" vertical="center" wrapText="1" readingOrder="1"/>
    </xf>
    <xf numFmtId="0" fontId="6" fillId="5" borderId="10" xfId="0" applyFont="1" applyFill="1" applyBorder="1" applyAlignment="1">
      <alignment horizontal="center" vertical="center" wrapText="1" readingOrder="1"/>
    </xf>
    <xf numFmtId="0" fontId="6" fillId="8" borderId="14" xfId="0" applyFont="1" applyFill="1" applyBorder="1" applyAlignment="1">
      <alignment horizontal="center" vertical="center" wrapText="1" readingOrder="1"/>
    </xf>
    <xf numFmtId="0" fontId="10" fillId="5" borderId="14" xfId="0" applyFont="1" applyFill="1" applyBorder="1" applyAlignment="1">
      <alignment horizontal="center" vertical="center" wrapText="1" readingOrder="1"/>
    </xf>
    <xf numFmtId="0" fontId="6" fillId="5" borderId="0" xfId="0" applyFont="1" applyFill="1" applyBorder="1" applyAlignment="1">
      <alignment horizontal="center" vertical="center" wrapText="1" readingOrder="1"/>
    </xf>
    <xf numFmtId="0" fontId="6" fillId="5" borderId="14" xfId="0" applyFont="1" applyFill="1" applyBorder="1" applyAlignment="1">
      <alignment horizontal="center" vertical="center" wrapText="1" readingOrder="1"/>
    </xf>
    <xf numFmtId="0" fontId="6" fillId="5" borderId="14" xfId="0" applyFont="1" applyFill="1" applyBorder="1" applyAlignment="1">
      <alignment horizontal="center" vertical="center" wrapText="1" readingOrder="1"/>
    </xf>
    <xf numFmtId="0" fontId="10" fillId="8" borderId="7" xfId="0" applyFont="1" applyFill="1" applyBorder="1" applyAlignment="1">
      <alignment horizontal="justify" vertical="center" wrapText="1" readingOrder="1"/>
    </xf>
    <xf numFmtId="0" fontId="10" fillId="8" borderId="14" xfId="0" applyFont="1" applyFill="1" applyBorder="1" applyAlignment="1">
      <alignment horizontal="justify" vertical="center" wrapText="1" readingOrder="1"/>
    </xf>
    <xf numFmtId="0" fontId="9" fillId="5" borderId="0" xfId="0" applyFont="1" applyFill="1" applyBorder="1" applyAlignment="1">
      <alignment horizontal="center" vertical="center" wrapText="1" readingOrder="1"/>
    </xf>
    <xf numFmtId="0" fontId="10" fillId="5" borderId="0" xfId="0" applyFont="1" applyFill="1" applyBorder="1" applyAlignment="1">
      <alignment horizontal="center" vertical="center" wrapText="1" readingOrder="1"/>
    </xf>
    <xf numFmtId="0" fontId="7" fillId="5" borderId="7" xfId="0" applyFont="1" applyFill="1" applyBorder="1" applyAlignment="1">
      <alignment horizontal="center" vertical="center" wrapText="1" readingOrder="1"/>
    </xf>
    <xf numFmtId="0" fontId="0" fillId="0" borderId="7" xfId="0" applyBorder="1"/>
    <xf numFmtId="0" fontId="0" fillId="0" borderId="0" xfId="0" applyBorder="1"/>
    <xf numFmtId="0" fontId="10" fillId="5" borderId="0" xfId="0" applyFont="1" applyFill="1" applyBorder="1" applyAlignment="1">
      <alignment horizontal="left" wrapText="1" readingOrder="1"/>
    </xf>
    <xf numFmtId="0" fontId="10" fillId="5" borderId="7" xfId="0" applyFont="1" applyFill="1" applyBorder="1" applyAlignment="1">
      <alignment horizontal="left" wrapText="1" readingOrder="1"/>
    </xf>
    <xf numFmtId="0" fontId="9" fillId="5" borderId="14" xfId="0" applyFont="1" applyFill="1" applyBorder="1" applyAlignment="1">
      <alignment horizontal="center" vertical="center" wrapText="1" readingOrder="1"/>
    </xf>
    <xf numFmtId="0" fontId="9" fillId="5" borderId="7" xfId="0" applyFont="1" applyFill="1" applyBorder="1" applyAlignment="1">
      <alignment horizontal="center" vertical="center" wrapText="1" readingOrder="1"/>
    </xf>
    <xf numFmtId="0" fontId="0" fillId="0" borderId="0" xfId="0" applyAlignment="1">
      <alignment vertical="center" readingOrder="1"/>
    </xf>
    <xf numFmtId="0" fontId="10" fillId="9" borderId="14" xfId="0" applyFont="1" applyFill="1" applyBorder="1" applyAlignment="1">
      <alignment horizontal="justify" vertical="center" wrapText="1" readingOrder="1"/>
    </xf>
    <xf numFmtId="43" fontId="0" fillId="0" borderId="0" xfId="2" applyFont="1"/>
    <xf numFmtId="0" fontId="10" fillId="5" borderId="7" xfId="0" applyFont="1" applyFill="1" applyBorder="1" applyAlignment="1">
      <alignment horizontal="left" vertical="center" wrapText="1" readingOrder="1"/>
    </xf>
    <xf numFmtId="0" fontId="6" fillId="5" borderId="5" xfId="0" applyFont="1" applyFill="1" applyBorder="1" applyAlignment="1">
      <alignment horizontal="center" vertical="center" wrapText="1" readingOrder="1"/>
    </xf>
    <xf numFmtId="0" fontId="12" fillId="0" borderId="14" xfId="0" applyFont="1" applyBorder="1"/>
    <xf numFmtId="0" fontId="12" fillId="0" borderId="0" xfId="0" applyFont="1"/>
    <xf numFmtId="0" fontId="12" fillId="0" borderId="18" xfId="0" applyFont="1" applyBorder="1"/>
    <xf numFmtId="0" fontId="12" fillId="0" borderId="13" xfId="0" applyFont="1" applyBorder="1"/>
    <xf numFmtId="0" fontId="12" fillId="0" borderId="24" xfId="0" applyFont="1" applyBorder="1"/>
    <xf numFmtId="0" fontId="12" fillId="0" borderId="0" xfId="0" applyFont="1" applyBorder="1"/>
    <xf numFmtId="0" fontId="12" fillId="0" borderId="25" xfId="0" applyFont="1" applyBorder="1"/>
    <xf numFmtId="0" fontId="19" fillId="10" borderId="17" xfId="0" applyFont="1" applyFill="1" applyBorder="1" applyAlignment="1">
      <alignment horizontal="center" vertical="center" wrapText="1"/>
    </xf>
    <xf numFmtId="0" fontId="19" fillId="10" borderId="7" xfId="0" applyFont="1" applyFill="1" applyBorder="1" applyAlignment="1">
      <alignment horizontal="center" vertical="center" wrapText="1"/>
    </xf>
    <xf numFmtId="0" fontId="22" fillId="0" borderId="0" xfId="0" applyFont="1"/>
    <xf numFmtId="0" fontId="14" fillId="0" borderId="7" xfId="0" applyFont="1" applyBorder="1" applyAlignment="1">
      <alignment vertical="center"/>
    </xf>
    <xf numFmtId="0" fontId="14" fillId="0" borderId="7" xfId="0" applyFont="1" applyBorder="1" applyAlignment="1">
      <alignment horizontal="center" vertical="center" wrapText="1"/>
    </xf>
    <xf numFmtId="17" fontId="14" fillId="0" borderId="7" xfId="0" applyNumberFormat="1" applyFont="1" applyBorder="1" applyAlignment="1">
      <alignment horizontal="center" vertical="center" wrapText="1"/>
    </xf>
    <xf numFmtId="0" fontId="26" fillId="0" borderId="7" xfId="0" applyFont="1" applyBorder="1" applyAlignment="1">
      <alignment horizontal="center" vertical="center" wrapText="1"/>
    </xf>
    <xf numFmtId="165" fontId="12" fillId="0" borderId="0" xfId="4" applyNumberFormat="1" applyFont="1"/>
    <xf numFmtId="0" fontId="14" fillId="0" borderId="0" xfId="0" applyFont="1" applyAlignment="1">
      <alignment vertical="center"/>
    </xf>
    <xf numFmtId="0" fontId="10" fillId="0" borderId="7" xfId="0" applyFont="1" applyFill="1" applyBorder="1" applyAlignment="1">
      <alignment horizontal="justify" vertical="center" wrapText="1" readingOrder="1"/>
    </xf>
    <xf numFmtId="1" fontId="14" fillId="0" borderId="7" xfId="0" applyNumberFormat="1" applyFont="1" applyBorder="1" applyAlignment="1">
      <alignment horizontal="center" vertical="center" wrapText="1"/>
    </xf>
    <xf numFmtId="0" fontId="28" fillId="0" borderId="14" xfId="0" applyFont="1" applyBorder="1"/>
    <xf numFmtId="0" fontId="28" fillId="0" borderId="21" xfId="0" applyFont="1" applyBorder="1"/>
    <xf numFmtId="0" fontId="28" fillId="0" borderId="0" xfId="0" applyFont="1"/>
    <xf numFmtId="0" fontId="28" fillId="0" borderId="18" xfId="0" applyFont="1" applyBorder="1"/>
    <xf numFmtId="0" fontId="28" fillId="0" borderId="24" xfId="0" applyFont="1" applyBorder="1"/>
    <xf numFmtId="0" fontId="28" fillId="0" borderId="27" xfId="0" applyFont="1" applyBorder="1"/>
    <xf numFmtId="0" fontId="28" fillId="0" borderId="0" xfId="0" applyFont="1" applyBorder="1"/>
    <xf numFmtId="0" fontId="28" fillId="0" borderId="0" xfId="0" applyFont="1" applyFill="1"/>
    <xf numFmtId="0" fontId="29" fillId="0" borderId="0" xfId="0" applyFont="1"/>
    <xf numFmtId="0" fontId="31" fillId="10" borderId="17" xfId="0" applyFont="1" applyFill="1" applyBorder="1" applyAlignment="1">
      <alignment horizontal="center" vertical="center" wrapText="1"/>
    </xf>
    <xf numFmtId="0" fontId="31" fillId="10" borderId="7" xfId="0" applyFont="1" applyFill="1" applyBorder="1" applyAlignment="1">
      <alignment horizontal="center" vertical="center" wrapText="1"/>
    </xf>
    <xf numFmtId="0" fontId="28" fillId="0" borderId="26" xfId="0" applyFont="1" applyFill="1" applyBorder="1" applyAlignment="1">
      <alignment horizontal="center" vertical="center" wrapText="1"/>
    </xf>
    <xf numFmtId="0" fontId="34" fillId="0" borderId="7" xfId="0" applyFont="1" applyFill="1" applyBorder="1" applyAlignment="1">
      <alignment horizontal="justify" vertical="center" wrapText="1" readingOrder="1"/>
    </xf>
    <xf numFmtId="0" fontId="34" fillId="0" borderId="7" xfId="0" applyFont="1" applyFill="1" applyBorder="1" applyAlignment="1">
      <alignment horizontal="center" vertical="center" wrapText="1" readingOrder="1"/>
    </xf>
    <xf numFmtId="0" fontId="31" fillId="0" borderId="28"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28" fillId="0" borderId="29" xfId="0" applyFont="1" applyFill="1" applyBorder="1" applyAlignment="1">
      <alignment horizontal="center" vertical="center" wrapText="1"/>
    </xf>
    <xf numFmtId="44" fontId="35" fillId="0" borderId="7" xfId="3" applyFont="1" applyFill="1" applyBorder="1" applyAlignment="1">
      <alignment horizontal="center" vertical="center" wrapText="1"/>
    </xf>
    <xf numFmtId="0" fontId="31" fillId="0" borderId="14" xfId="0" applyFont="1" applyFill="1" applyBorder="1" applyAlignment="1">
      <alignment horizontal="center" vertical="center" wrapText="1"/>
    </xf>
    <xf numFmtId="0" fontId="34" fillId="5" borderId="7" xfId="0" applyFont="1" applyFill="1" applyBorder="1" applyAlignment="1">
      <alignment horizontal="center" vertical="center" wrapText="1" readingOrder="1"/>
    </xf>
    <xf numFmtId="44" fontId="35" fillId="0" borderId="14" xfId="3" applyFont="1" applyFill="1" applyBorder="1" applyAlignment="1">
      <alignment horizontal="center" vertical="center" wrapText="1"/>
    </xf>
    <xf numFmtId="0" fontId="28" fillId="0" borderId="7" xfId="0" applyFont="1" applyFill="1" applyBorder="1" applyAlignment="1">
      <alignment horizontal="center" vertical="center"/>
    </xf>
    <xf numFmtId="0" fontId="34" fillId="5" borderId="7" xfId="0" applyFont="1" applyFill="1" applyBorder="1" applyAlignment="1">
      <alignment horizontal="justify" vertical="center" wrapText="1" readingOrder="1"/>
    </xf>
    <xf numFmtId="0" fontId="28" fillId="0" borderId="7" xfId="0" applyFont="1" applyBorder="1" applyAlignment="1">
      <alignment horizontal="center" vertical="center" wrapText="1"/>
    </xf>
    <xf numFmtId="0" fontId="28" fillId="0" borderId="7" xfId="0" applyFont="1" applyBorder="1"/>
    <xf numFmtId="1" fontId="28" fillId="0" borderId="7" xfId="0" applyNumberFormat="1" applyFont="1" applyBorder="1" applyAlignment="1">
      <alignment horizontal="center" vertical="center" wrapText="1"/>
    </xf>
    <xf numFmtId="0" fontId="30" fillId="0" borderId="7" xfId="0" applyFont="1" applyBorder="1" applyAlignment="1">
      <alignment horizontal="center" vertical="center" wrapText="1"/>
    </xf>
    <xf numFmtId="167" fontId="32" fillId="0" borderId="7" xfId="1" applyNumberFormat="1" applyFont="1" applyFill="1" applyBorder="1" applyAlignment="1">
      <alignment horizontal="center" vertical="center" wrapText="1"/>
    </xf>
    <xf numFmtId="0" fontId="31" fillId="10" borderId="14" xfId="0" applyFont="1" applyFill="1" applyBorder="1" applyAlignment="1">
      <alignment horizontal="center" vertical="center" wrapText="1"/>
    </xf>
    <xf numFmtId="0" fontId="31" fillId="10" borderId="13" xfId="0" applyFont="1" applyFill="1" applyBorder="1" applyAlignment="1">
      <alignment horizontal="center" vertical="center" wrapText="1"/>
    </xf>
    <xf numFmtId="0" fontId="34" fillId="5" borderId="1" xfId="0" applyFont="1" applyFill="1" applyBorder="1" applyAlignment="1">
      <alignment horizontal="justify" vertical="center" wrapText="1" readingOrder="1"/>
    </xf>
    <xf numFmtId="0" fontId="28" fillId="0" borderId="7" xfId="0" applyFont="1" applyBorder="1" applyAlignment="1">
      <alignment vertical="center"/>
    </xf>
    <xf numFmtId="0" fontId="37" fillId="5" borderId="1" xfId="0" applyFont="1" applyFill="1" applyBorder="1" applyAlignment="1">
      <alignment horizontal="justify" vertical="center" wrapText="1" readingOrder="1"/>
    </xf>
    <xf numFmtId="0" fontId="28" fillId="0" borderId="7" xfId="0" applyFont="1" applyBorder="1" applyAlignment="1">
      <alignment horizontal="center" wrapText="1"/>
    </xf>
    <xf numFmtId="0" fontId="38" fillId="0" borderId="0" xfId="0" applyFont="1"/>
    <xf numFmtId="0" fontId="28" fillId="0" borderId="7" xfId="0" applyFont="1" applyBorder="1" applyAlignment="1">
      <alignment wrapText="1"/>
    </xf>
    <xf numFmtId="0" fontId="28" fillId="0" borderId="7" xfId="0" applyFont="1" applyFill="1" applyBorder="1"/>
    <xf numFmtId="0" fontId="6" fillId="5" borderId="14" xfId="0" applyFont="1" applyFill="1" applyBorder="1" applyAlignment="1">
      <alignment horizontal="center" vertical="center" wrapText="1" readingOrder="1"/>
    </xf>
    <xf numFmtId="0" fontId="18" fillId="10" borderId="7" xfId="0" applyFont="1" applyFill="1" applyBorder="1" applyAlignment="1">
      <alignment horizontal="center" vertical="center" wrapText="1"/>
    </xf>
    <xf numFmtId="0" fontId="19" fillId="10" borderId="7" xfId="0" applyFont="1" applyFill="1" applyBorder="1" applyAlignment="1">
      <alignment horizontal="center" vertical="center" wrapText="1"/>
    </xf>
    <xf numFmtId="0" fontId="24" fillId="0" borderId="7" xfId="0" applyFont="1" applyBorder="1" applyAlignment="1">
      <alignment horizontal="center" vertical="center"/>
    </xf>
    <xf numFmtId="0" fontId="4" fillId="5" borderId="14" xfId="0" applyFont="1" applyFill="1" applyBorder="1" applyAlignment="1">
      <alignment horizontal="center" vertical="center" wrapText="1" readingOrder="1"/>
    </xf>
    <xf numFmtId="0" fontId="6" fillId="5" borderId="7" xfId="0" applyFont="1" applyFill="1" applyBorder="1" applyAlignment="1">
      <alignment horizontal="justify" vertical="center" wrapText="1" readingOrder="1"/>
    </xf>
    <xf numFmtId="0" fontId="6" fillId="5" borderId="7" xfId="0" applyFont="1" applyFill="1" applyBorder="1" applyAlignment="1">
      <alignment horizontal="left" vertical="center" wrapText="1" readingOrder="1"/>
    </xf>
    <xf numFmtId="0" fontId="12" fillId="0" borderId="14" xfId="0" applyFont="1" applyBorder="1" applyAlignment="1">
      <alignment horizontal="center"/>
    </xf>
    <xf numFmtId="0" fontId="12" fillId="0" borderId="18" xfId="0" applyFont="1" applyBorder="1" applyAlignment="1">
      <alignment horizontal="center"/>
    </xf>
    <xf numFmtId="0" fontId="16" fillId="0" borderId="7" xfId="0" applyFont="1" applyBorder="1" applyAlignment="1">
      <alignment horizontal="center" vertical="center" wrapText="1"/>
    </xf>
    <xf numFmtId="165" fontId="14" fillId="0" borderId="7" xfId="4" applyNumberFormat="1" applyFont="1" applyBorder="1" applyAlignment="1">
      <alignment horizontal="center" vertical="center"/>
    </xf>
    <xf numFmtId="0" fontId="14" fillId="0" borderId="7" xfId="0" applyFont="1" applyBorder="1" applyAlignment="1">
      <alignment horizontal="center" vertical="center"/>
    </xf>
    <xf numFmtId="17" fontId="14" fillId="0" borderId="7" xfId="0" applyNumberFormat="1" applyFont="1" applyFill="1" applyBorder="1" applyAlignment="1">
      <alignment horizontal="center" vertical="center" wrapText="1"/>
    </xf>
    <xf numFmtId="164" fontId="14" fillId="0" borderId="7" xfId="4" applyFont="1" applyBorder="1" applyAlignment="1">
      <alignment horizontal="center" vertical="center" wrapText="1"/>
    </xf>
    <xf numFmtId="0" fontId="34" fillId="5" borderId="14" xfId="0" applyFont="1" applyFill="1" applyBorder="1" applyAlignment="1">
      <alignment horizontal="justify" vertical="center" wrapText="1" readingOrder="1"/>
    </xf>
    <xf numFmtId="0" fontId="14" fillId="0" borderId="7" xfId="0" applyFont="1" applyFill="1" applyBorder="1" applyAlignment="1">
      <alignment horizontal="center" vertical="center" wrapText="1"/>
    </xf>
    <xf numFmtId="0" fontId="30" fillId="0" borderId="7" xfId="0" applyFont="1" applyBorder="1" applyAlignment="1">
      <alignment vertical="center" wrapText="1"/>
    </xf>
    <xf numFmtId="0" fontId="30" fillId="0" borderId="13" xfId="0" applyFont="1" applyBorder="1" applyAlignment="1">
      <alignment vertical="center" wrapText="1"/>
    </xf>
    <xf numFmtId="0" fontId="25" fillId="0" borderId="7" xfId="0" applyFont="1" applyBorder="1" applyAlignment="1">
      <alignment vertical="center" wrapText="1"/>
    </xf>
    <xf numFmtId="0" fontId="14" fillId="0" borderId="7" xfId="0" applyFont="1" applyBorder="1" applyAlignment="1">
      <alignment vertical="center" wrapText="1"/>
    </xf>
    <xf numFmtId="0" fontId="14" fillId="0" borderId="7" xfId="0" applyFont="1" applyBorder="1" applyAlignment="1">
      <alignment horizontal="justify" vertical="center" wrapText="1"/>
    </xf>
    <xf numFmtId="0" fontId="14" fillId="0" borderId="0" xfId="0" applyFont="1" applyBorder="1" applyAlignment="1">
      <alignment vertical="center"/>
    </xf>
    <xf numFmtId="0" fontId="14" fillId="0" borderId="0" xfId="0" applyFont="1" applyFill="1" applyBorder="1" applyAlignment="1">
      <alignment horizontal="left" vertical="center" wrapText="1"/>
    </xf>
    <xf numFmtId="0" fontId="0" fillId="0" borderId="0" xfId="0" applyFill="1" applyBorder="1" applyAlignment="1">
      <alignment horizontal="center" vertical="center"/>
    </xf>
    <xf numFmtId="0" fontId="39" fillId="0" borderId="0" xfId="0" applyFont="1" applyFill="1" applyBorder="1"/>
    <xf numFmtId="0" fontId="14" fillId="0" borderId="0" xfId="0" applyFont="1" applyFill="1" applyBorder="1" applyAlignment="1">
      <alignment horizontal="justify" vertical="center" wrapText="1"/>
    </xf>
    <xf numFmtId="0" fontId="14" fillId="0" borderId="7" xfId="0" applyFont="1" applyBorder="1" applyAlignment="1">
      <alignment horizontal="center" vertical="center" wrapText="1"/>
    </xf>
    <xf numFmtId="0" fontId="14" fillId="0" borderId="7" xfId="0" applyFont="1" applyBorder="1" applyAlignment="1">
      <alignment horizontal="center" vertical="center"/>
    </xf>
    <xf numFmtId="0" fontId="6" fillId="5" borderId="7" xfId="0" applyFont="1" applyFill="1" applyBorder="1" applyAlignment="1">
      <alignment horizontal="left" wrapText="1" readingOrder="1"/>
    </xf>
    <xf numFmtId="0" fontId="6" fillId="5" borderId="7" xfId="0" applyFont="1" applyFill="1" applyBorder="1" applyAlignment="1">
      <alignment vertical="center" wrapText="1" readingOrder="1"/>
    </xf>
    <xf numFmtId="0" fontId="12" fillId="0" borderId="7" xfId="0" applyFont="1" applyBorder="1"/>
    <xf numFmtId="1" fontId="14" fillId="0" borderId="7" xfId="0" applyNumberFormat="1" applyFont="1" applyFill="1" applyBorder="1" applyAlignment="1">
      <alignment horizontal="center" vertical="center" wrapText="1"/>
    </xf>
    <xf numFmtId="0" fontId="6" fillId="5" borderId="1" xfId="0" applyFont="1" applyFill="1" applyBorder="1" applyAlignment="1">
      <alignment horizontal="justify" vertical="center" wrapText="1" readingOrder="1"/>
    </xf>
    <xf numFmtId="0" fontId="4" fillId="5" borderId="5" xfId="0" applyFont="1" applyFill="1" applyBorder="1" applyAlignment="1">
      <alignment horizontal="center" vertical="center" wrapText="1" readingOrder="1"/>
    </xf>
    <xf numFmtId="0" fontId="6" fillId="5" borderId="5" xfId="0" applyFont="1" applyFill="1" applyBorder="1" applyAlignment="1">
      <alignment horizontal="justify" vertical="center" wrapText="1" readingOrder="1"/>
    </xf>
    <xf numFmtId="0" fontId="18" fillId="10" borderId="7" xfId="0" applyFont="1" applyFill="1" applyBorder="1" applyAlignment="1">
      <alignment horizontal="center" vertical="center" wrapText="1"/>
    </xf>
    <xf numFmtId="0" fontId="19" fillId="10" borderId="7" xfId="0" applyFont="1" applyFill="1" applyBorder="1" applyAlignment="1">
      <alignment horizontal="center" vertical="center" wrapText="1"/>
    </xf>
    <xf numFmtId="0" fontId="19" fillId="10" borderId="13" xfId="0" applyFont="1" applyFill="1" applyBorder="1" applyAlignment="1">
      <alignment horizontal="center" vertical="center" wrapText="1"/>
    </xf>
    <xf numFmtId="0" fontId="17" fillId="10" borderId="14" xfId="0" applyFont="1" applyFill="1" applyBorder="1" applyAlignment="1">
      <alignment horizontal="center" vertical="center" wrapText="1"/>
    </xf>
    <xf numFmtId="0" fontId="17" fillId="10" borderId="13" xfId="0" applyFont="1" applyFill="1" applyBorder="1" applyAlignment="1">
      <alignment horizontal="center" vertical="center" wrapText="1"/>
    </xf>
    <xf numFmtId="0" fontId="14" fillId="0" borderId="7" xfId="0" applyFont="1" applyBorder="1" applyAlignment="1">
      <alignment horizontal="center" vertical="center" wrapText="1"/>
    </xf>
    <xf numFmtId="0" fontId="12" fillId="0" borderId="21" xfId="0" applyFont="1" applyBorder="1"/>
    <xf numFmtId="165" fontId="14" fillId="0" borderId="7" xfId="4" applyNumberFormat="1" applyFont="1" applyBorder="1" applyAlignment="1">
      <alignment vertical="center"/>
    </xf>
    <xf numFmtId="0" fontId="14" fillId="8" borderId="7" xfId="0" applyFont="1" applyFill="1" applyBorder="1" applyAlignment="1">
      <alignment horizontal="center" vertical="center" wrapText="1"/>
    </xf>
    <xf numFmtId="0" fontId="41" fillId="0" borderId="7" xfId="0" applyFont="1" applyBorder="1" applyAlignment="1">
      <alignment horizontal="center" vertical="center" wrapText="1"/>
    </xf>
    <xf numFmtId="0" fontId="42" fillId="14" borderId="7" xfId="0" applyFont="1" applyFill="1" applyBorder="1" applyAlignment="1">
      <alignment horizontal="center" vertical="center" wrapText="1"/>
    </xf>
    <xf numFmtId="0" fontId="37" fillId="5" borderId="7" xfId="0" applyFont="1" applyFill="1" applyBorder="1" applyAlignment="1">
      <alignment horizontal="justify" vertical="center" wrapText="1" readingOrder="1"/>
    </xf>
    <xf numFmtId="0" fontId="6" fillId="5" borderId="14" xfId="0" applyFont="1" applyFill="1" applyBorder="1" applyAlignment="1">
      <alignment horizontal="justify" vertical="center" wrapText="1" readingOrder="1"/>
    </xf>
    <xf numFmtId="0" fontId="19" fillId="0" borderId="7" xfId="0" applyFont="1" applyFill="1" applyBorder="1" applyAlignment="1">
      <alignment horizontal="center" vertical="center" wrapText="1"/>
    </xf>
    <xf numFmtId="9" fontId="12" fillId="0" borderId="0" xfId="0" applyNumberFormat="1" applyFont="1"/>
    <xf numFmtId="0" fontId="42" fillId="0" borderId="7" xfId="0" applyFont="1" applyBorder="1" applyAlignment="1">
      <alignment horizontal="center" vertical="center" wrapText="1"/>
    </xf>
    <xf numFmtId="167" fontId="25" fillId="0" borderId="7" xfId="1" applyNumberFormat="1" applyFont="1" applyFill="1" applyBorder="1" applyAlignment="1">
      <alignment horizontal="center" vertical="center" wrapText="1"/>
    </xf>
    <xf numFmtId="0" fontId="24" fillId="0" borderId="7" xfId="0" applyFont="1" applyBorder="1" applyAlignment="1">
      <alignment vertical="center" wrapText="1"/>
    </xf>
    <xf numFmtId="0" fontId="17" fillId="0" borderId="7" xfId="0" applyFont="1" applyBorder="1" applyAlignment="1">
      <alignment horizontal="center" vertical="center" wrapText="1"/>
    </xf>
    <xf numFmtId="0" fontId="16" fillId="0" borderId="7" xfId="0" applyFont="1" applyBorder="1" applyAlignment="1">
      <alignment vertical="center" wrapText="1"/>
    </xf>
    <xf numFmtId="17" fontId="14" fillId="0" borderId="7" xfId="0" applyNumberFormat="1" applyFont="1" applyBorder="1" applyAlignment="1">
      <alignment vertical="center" wrapText="1"/>
    </xf>
    <xf numFmtId="0" fontId="26" fillId="0" borderId="7" xfId="0" applyFont="1" applyBorder="1" applyAlignment="1">
      <alignment horizontal="justify" vertical="center" wrapText="1"/>
    </xf>
    <xf numFmtId="0" fontId="12" fillId="0" borderId="0" xfId="0" applyFont="1" applyBorder="1" applyAlignment="1">
      <alignment vertical="center"/>
    </xf>
    <xf numFmtId="0" fontId="29" fillId="0" borderId="24" xfId="0" applyFont="1" applyBorder="1" applyAlignment="1">
      <alignment wrapText="1"/>
    </xf>
    <xf numFmtId="0" fontId="16" fillId="0" borderId="0" xfId="0" applyFont="1" applyFill="1" applyBorder="1" applyAlignment="1">
      <alignment horizontal="center" vertical="center" wrapText="1"/>
    </xf>
    <xf numFmtId="0" fontId="19" fillId="10" borderId="28" xfId="0" applyFont="1" applyFill="1" applyBorder="1" applyAlignment="1">
      <alignment horizontal="center" vertical="center" wrapText="1"/>
    </xf>
    <xf numFmtId="0" fontId="17" fillId="10" borderId="18"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10" borderId="7" xfId="0" applyFont="1" applyFill="1" applyBorder="1" applyAlignment="1">
      <alignment horizontal="center" vertical="center" wrapText="1"/>
    </xf>
    <xf numFmtId="0" fontId="16" fillId="0" borderId="0" xfId="0" applyFont="1" applyBorder="1" applyAlignment="1">
      <alignment horizontal="center" vertical="center" wrapText="1"/>
    </xf>
    <xf numFmtId="0" fontId="19" fillId="10" borderId="13" xfId="0" applyFont="1" applyFill="1" applyBorder="1" applyAlignment="1">
      <alignment horizontal="center" vertical="center" wrapText="1"/>
    </xf>
    <xf numFmtId="0" fontId="31" fillId="10" borderId="7" xfId="0" applyFont="1" applyFill="1" applyBorder="1" applyAlignment="1">
      <alignment horizontal="center" vertical="center" wrapText="1"/>
    </xf>
    <xf numFmtId="0" fontId="30" fillId="0" borderId="0" xfId="0" applyFont="1" applyBorder="1" applyAlignment="1">
      <alignment horizontal="center" vertical="center" wrapText="1"/>
    </xf>
    <xf numFmtId="0" fontId="30" fillId="0" borderId="7" xfId="0" applyFont="1" applyBorder="1" applyAlignment="1">
      <alignment horizontal="center" vertical="center" wrapText="1"/>
    </xf>
    <xf numFmtId="0" fontId="24" fillId="0" borderId="7" xfId="0" applyFont="1" applyFill="1" applyBorder="1" applyAlignment="1">
      <alignment horizontal="center" vertical="center"/>
    </xf>
    <xf numFmtId="167" fontId="32" fillId="0" borderId="7" xfId="1" applyNumberFormat="1" applyFont="1" applyFill="1" applyBorder="1" applyAlignment="1">
      <alignment horizontal="center" vertical="center" wrapText="1"/>
    </xf>
    <xf numFmtId="165" fontId="28" fillId="0" borderId="13" xfId="4" applyNumberFormat="1" applyFont="1" applyBorder="1" applyAlignment="1">
      <alignment horizontal="center" vertical="center"/>
    </xf>
    <xf numFmtId="0" fontId="28" fillId="0" borderId="14" xfId="0" applyFont="1" applyFill="1" applyBorder="1" applyAlignment="1">
      <alignment horizontal="center" vertical="center" wrapText="1"/>
    </xf>
    <xf numFmtId="17" fontId="14" fillId="0" borderId="7" xfId="0" applyNumberFormat="1" applyFont="1" applyFill="1" applyBorder="1" applyAlignment="1">
      <alignment horizontal="center" vertical="center" wrapText="1"/>
    </xf>
    <xf numFmtId="0" fontId="19" fillId="10" borderId="28" xfId="0" applyFont="1" applyFill="1" applyBorder="1" applyAlignment="1">
      <alignment horizontal="center" vertical="center" wrapText="1"/>
    </xf>
    <xf numFmtId="0" fontId="29" fillId="0" borderId="24" xfId="0" applyFont="1" applyBorder="1" applyAlignment="1">
      <alignment vertical="center" wrapText="1"/>
    </xf>
    <xf numFmtId="0" fontId="28" fillId="0" borderId="24" xfId="0" applyFont="1" applyBorder="1" applyAlignment="1">
      <alignment vertical="center" wrapText="1"/>
    </xf>
    <xf numFmtId="0" fontId="28" fillId="0" borderId="0" xfId="0" applyFont="1" applyBorder="1" applyAlignment="1">
      <alignment horizontal="center" vertical="center" wrapText="1"/>
    </xf>
    <xf numFmtId="165" fontId="14" fillId="0" borderId="7" xfId="4" applyNumberFormat="1" applyFont="1" applyBorder="1" applyAlignment="1">
      <alignment horizontal="center" vertical="center"/>
    </xf>
    <xf numFmtId="0" fontId="14" fillId="0" borderId="7" xfId="0" applyFont="1" applyBorder="1" applyAlignment="1">
      <alignment horizontal="center" vertical="center" wrapText="1"/>
    </xf>
    <xf numFmtId="0" fontId="14" fillId="0" borderId="0" xfId="0" applyFont="1" applyBorder="1" applyAlignment="1">
      <alignment horizontal="center" vertical="center" wrapText="1"/>
    </xf>
    <xf numFmtId="0" fontId="28" fillId="0" borderId="0" xfId="0" applyFont="1" applyAlignment="1">
      <alignment vertical="center" wrapText="1"/>
    </xf>
    <xf numFmtId="0" fontId="34" fillId="0" borderId="28" xfId="0" applyFont="1" applyFill="1" applyBorder="1" applyAlignment="1">
      <alignment horizontal="center" vertical="center" wrapText="1" readingOrder="1"/>
    </xf>
    <xf numFmtId="0" fontId="12" fillId="0" borderId="0" xfId="0" applyFont="1" applyBorder="1" applyAlignment="1">
      <alignment horizontal="center"/>
    </xf>
    <xf numFmtId="0" fontId="16" fillId="0" borderId="0" xfId="0" applyFont="1" applyBorder="1" applyAlignment="1">
      <alignment vertical="center" wrapText="1"/>
    </xf>
    <xf numFmtId="0" fontId="43" fillId="0" borderId="13" xfId="0" applyFont="1" applyFill="1" applyBorder="1" applyAlignment="1">
      <alignment horizontal="center" vertical="center" wrapText="1"/>
    </xf>
    <xf numFmtId="0" fontId="19" fillId="15" borderId="7" xfId="0" applyFont="1" applyFill="1" applyBorder="1" applyAlignment="1">
      <alignment horizontal="center" vertical="center" wrapText="1"/>
    </xf>
    <xf numFmtId="0" fontId="28" fillId="0" borderId="7" xfId="0" applyFont="1" applyBorder="1" applyAlignment="1">
      <alignment vertical="center" wrapText="1"/>
    </xf>
    <xf numFmtId="0" fontId="29" fillId="15" borderId="7" xfId="0" applyFont="1" applyFill="1" applyBorder="1" applyAlignment="1">
      <alignment vertical="center" wrapText="1"/>
    </xf>
    <xf numFmtId="9" fontId="14" fillId="0" borderId="7" xfId="0" applyNumberFormat="1" applyFont="1" applyBorder="1" applyAlignment="1">
      <alignment horizontal="center" vertical="center" wrapText="1"/>
    </xf>
    <xf numFmtId="9" fontId="14" fillId="15" borderId="7" xfId="0" applyNumberFormat="1" applyFont="1" applyFill="1" applyBorder="1" applyAlignment="1">
      <alignment horizontal="center" vertical="center" wrapText="1"/>
    </xf>
    <xf numFmtId="9" fontId="34" fillId="0" borderId="28" xfId="0" applyNumberFormat="1" applyFont="1" applyFill="1" applyBorder="1" applyAlignment="1">
      <alignment horizontal="center" vertical="center" wrapText="1" readingOrder="1"/>
    </xf>
    <xf numFmtId="9" fontId="34" fillId="0" borderId="7" xfId="0" applyNumberFormat="1" applyFont="1" applyFill="1" applyBorder="1" applyAlignment="1">
      <alignment horizontal="center" vertical="center" wrapText="1" readingOrder="1"/>
    </xf>
    <xf numFmtId="10" fontId="28" fillId="0" borderId="7" xfId="1" applyNumberFormat="1" applyFont="1" applyBorder="1" applyAlignment="1">
      <alignment horizontal="center" vertical="center" wrapText="1"/>
    </xf>
    <xf numFmtId="0" fontId="28" fillId="0" borderId="7" xfId="0" applyFont="1" applyBorder="1" applyAlignment="1">
      <alignment horizontal="center" vertical="center"/>
    </xf>
    <xf numFmtId="9" fontId="28" fillId="0" borderId="7" xfId="0" applyNumberFormat="1" applyFont="1" applyBorder="1" applyAlignment="1">
      <alignment horizontal="center" vertical="center"/>
    </xf>
    <xf numFmtId="10" fontId="28" fillId="15" borderId="7" xfId="0" applyNumberFormat="1" applyFont="1" applyFill="1" applyBorder="1" applyAlignment="1">
      <alignment horizontal="center" vertical="center" wrapText="1"/>
    </xf>
    <xf numFmtId="0" fontId="28" fillId="15" borderId="7" xfId="0" applyFont="1" applyFill="1" applyBorder="1" applyAlignment="1">
      <alignment horizontal="center" vertical="center" wrapText="1"/>
    </xf>
    <xf numFmtId="9" fontId="28" fillId="15" borderId="7" xfId="1" applyFont="1" applyFill="1" applyBorder="1" applyAlignment="1">
      <alignment horizontal="center" vertical="center" wrapText="1"/>
    </xf>
    <xf numFmtId="0" fontId="28" fillId="16" borderId="7" xfId="0" applyFont="1" applyFill="1" applyBorder="1" applyAlignment="1">
      <alignment horizontal="center" vertical="center" wrapText="1"/>
    </xf>
    <xf numFmtId="9" fontId="14" fillId="0" borderId="7" xfId="0" applyNumberFormat="1" applyFont="1" applyFill="1" applyBorder="1" applyAlignment="1">
      <alignment horizontal="center" vertical="center" wrapText="1"/>
    </xf>
    <xf numFmtId="17" fontId="14" fillId="15" borderId="7" xfId="0" applyNumberFormat="1" applyFont="1" applyFill="1" applyBorder="1" applyAlignment="1">
      <alignment horizontal="center" vertical="center" wrapText="1"/>
    </xf>
    <xf numFmtId="9" fontId="14" fillId="0" borderId="7" xfId="1" applyFont="1" applyFill="1" applyBorder="1" applyAlignment="1">
      <alignment horizontal="center" vertical="center" wrapText="1"/>
    </xf>
    <xf numFmtId="0" fontId="12" fillId="0" borderId="7" xfId="0" applyFont="1" applyFill="1" applyBorder="1" applyAlignment="1">
      <alignment vertical="center"/>
    </xf>
    <xf numFmtId="0" fontId="16" fillId="0" borderId="7" xfId="0" applyFont="1" applyFill="1" applyBorder="1" applyAlignment="1">
      <alignment horizontal="center" vertical="center" wrapText="1"/>
    </xf>
    <xf numFmtId="0" fontId="43" fillId="0" borderId="28" xfId="0" applyFont="1" applyFill="1" applyBorder="1" applyAlignment="1">
      <alignment horizontal="center" vertical="center" wrapText="1"/>
    </xf>
    <xf numFmtId="9" fontId="19" fillId="15" borderId="28" xfId="0" applyNumberFormat="1" applyFont="1" applyFill="1" applyBorder="1" applyAlignment="1">
      <alignment horizontal="center" vertical="center" wrapText="1"/>
    </xf>
    <xf numFmtId="9" fontId="14" fillId="15" borderId="7" xfId="1" applyFont="1" applyFill="1" applyBorder="1" applyAlignment="1">
      <alignment horizontal="center" vertical="center" wrapText="1"/>
    </xf>
    <xf numFmtId="0" fontId="28" fillId="0" borderId="7" xfId="0" applyFont="1" applyFill="1" applyBorder="1" applyAlignment="1">
      <alignment horizontal="center" vertical="center" wrapText="1"/>
    </xf>
    <xf numFmtId="0" fontId="10" fillId="5" borderId="7" xfId="0" applyFont="1" applyFill="1" applyBorder="1" applyAlignment="1">
      <alignment horizontal="center" vertical="center" wrapText="1" readingOrder="1"/>
    </xf>
    <xf numFmtId="0" fontId="4" fillId="5" borderId="14" xfId="0" applyFont="1" applyFill="1" applyBorder="1" applyAlignment="1">
      <alignment horizontal="center" vertical="center" wrapText="1" readingOrder="1"/>
    </xf>
    <xf numFmtId="0" fontId="9" fillId="5" borderId="13" xfId="0" applyFont="1" applyFill="1" applyBorder="1" applyAlignment="1">
      <alignment horizontal="center" vertical="center" wrapText="1" readingOrder="1"/>
    </xf>
    <xf numFmtId="0" fontId="10" fillId="5" borderId="14" xfId="0" applyFont="1" applyFill="1" applyBorder="1" applyAlignment="1">
      <alignment horizontal="center" vertical="center" wrapText="1" readingOrder="1"/>
    </xf>
    <xf numFmtId="0" fontId="10" fillId="5" borderId="13" xfId="0" applyFont="1" applyFill="1" applyBorder="1" applyAlignment="1">
      <alignment horizontal="center" vertical="center" wrapText="1" readingOrder="1"/>
    </xf>
    <xf numFmtId="0" fontId="9" fillId="5" borderId="7" xfId="0" applyFont="1" applyFill="1" applyBorder="1" applyAlignment="1">
      <alignment horizontal="center" vertical="center" wrapText="1" readingOrder="1"/>
    </xf>
    <xf numFmtId="0" fontId="6" fillId="5" borderId="14" xfId="0" applyFont="1" applyFill="1" applyBorder="1" applyAlignment="1">
      <alignment horizontal="center" vertical="center" wrapText="1" readingOrder="1"/>
    </xf>
    <xf numFmtId="0" fontId="6" fillId="5" borderId="13" xfId="0" applyFont="1" applyFill="1" applyBorder="1" applyAlignment="1">
      <alignment horizontal="center" vertical="center" wrapText="1" readingOrder="1"/>
    </xf>
    <xf numFmtId="0" fontId="6" fillId="5" borderId="5" xfId="0" applyFont="1" applyFill="1" applyBorder="1" applyAlignment="1">
      <alignment horizontal="center" vertical="center" wrapText="1" readingOrder="1"/>
    </xf>
    <xf numFmtId="0" fontId="6" fillId="5" borderId="19" xfId="0" applyFont="1" applyFill="1" applyBorder="1" applyAlignment="1">
      <alignment horizontal="center" vertical="center" wrapText="1" readingOrder="1"/>
    </xf>
    <xf numFmtId="0" fontId="6" fillId="5" borderId="6" xfId="0" applyFont="1" applyFill="1" applyBorder="1" applyAlignment="1">
      <alignment horizontal="center" vertical="center" wrapText="1" readingOrder="1"/>
    </xf>
    <xf numFmtId="0" fontId="4" fillId="6" borderId="15" xfId="0" applyFont="1" applyFill="1" applyBorder="1" applyAlignment="1">
      <alignment horizontal="center" vertical="center" wrapText="1" readingOrder="1"/>
    </xf>
    <xf numFmtId="0" fontId="4" fillId="6" borderId="11" xfId="0" applyFont="1" applyFill="1" applyBorder="1" applyAlignment="1">
      <alignment horizontal="center" vertical="center" wrapText="1" readingOrder="1"/>
    </xf>
    <xf numFmtId="0" fontId="4" fillId="6" borderId="16" xfId="0" applyFont="1" applyFill="1" applyBorder="1" applyAlignment="1">
      <alignment horizontal="center" vertical="center" wrapText="1" readingOrder="1"/>
    </xf>
    <xf numFmtId="0" fontId="4" fillId="7" borderId="2" xfId="0" applyFont="1" applyFill="1" applyBorder="1" applyAlignment="1">
      <alignment horizontal="center" vertical="center" wrapText="1" readingOrder="1"/>
    </xf>
    <xf numFmtId="0" fontId="4" fillId="7" borderId="3" xfId="0" applyFont="1" applyFill="1" applyBorder="1" applyAlignment="1">
      <alignment horizontal="center" vertical="center" wrapText="1" readingOrder="1"/>
    </xf>
    <xf numFmtId="0" fontId="4" fillId="7" borderId="4" xfId="0" applyFont="1" applyFill="1" applyBorder="1" applyAlignment="1">
      <alignment horizontal="center" vertical="center" wrapText="1" readingOrder="1"/>
    </xf>
    <xf numFmtId="0" fontId="9" fillId="5" borderId="18" xfId="0" applyFont="1" applyFill="1" applyBorder="1" applyAlignment="1">
      <alignment horizontal="center" vertical="center" wrapText="1" readingOrder="1"/>
    </xf>
    <xf numFmtId="0" fontId="10" fillId="5" borderId="18" xfId="0" applyFont="1" applyFill="1" applyBorder="1" applyAlignment="1">
      <alignment horizontal="center" vertical="center" wrapText="1" readingOrder="1"/>
    </xf>
    <xf numFmtId="0" fontId="6" fillId="5" borderId="18" xfId="0" applyFont="1" applyFill="1" applyBorder="1" applyAlignment="1">
      <alignment horizontal="center" vertical="center" wrapText="1" readingOrder="1"/>
    </xf>
    <xf numFmtId="0" fontId="10" fillId="5" borderId="5" xfId="0" applyFont="1" applyFill="1" applyBorder="1" applyAlignment="1">
      <alignment horizontal="center" vertical="center" wrapText="1" readingOrder="1"/>
    </xf>
    <xf numFmtId="0" fontId="10" fillId="5" borderId="19" xfId="0" applyFont="1" applyFill="1" applyBorder="1" applyAlignment="1">
      <alignment horizontal="center" vertical="center" wrapText="1" readingOrder="1"/>
    </xf>
    <xf numFmtId="0" fontId="10" fillId="5" borderId="6" xfId="0" applyFont="1" applyFill="1" applyBorder="1" applyAlignment="1">
      <alignment horizontal="center" vertical="center" wrapText="1" readingOrder="1"/>
    </xf>
    <xf numFmtId="0" fontId="9" fillId="5" borderId="5" xfId="0" applyFont="1" applyFill="1" applyBorder="1" applyAlignment="1">
      <alignment horizontal="center" vertical="center" wrapText="1" readingOrder="1"/>
    </xf>
    <xf numFmtId="0" fontId="9" fillId="5" borderId="19" xfId="0" applyFont="1" applyFill="1" applyBorder="1" applyAlignment="1">
      <alignment horizontal="center" vertical="center" wrapText="1" readingOrder="1"/>
    </xf>
    <xf numFmtId="0" fontId="9" fillId="5" borderId="6" xfId="0" applyFont="1" applyFill="1" applyBorder="1" applyAlignment="1">
      <alignment horizontal="center" vertical="center" wrapText="1" readingOrder="1"/>
    </xf>
    <xf numFmtId="0" fontId="6" fillId="13" borderId="5" xfId="0" applyFont="1" applyFill="1" applyBorder="1" applyAlignment="1">
      <alignment horizontal="center" vertical="center" wrapText="1" readingOrder="1"/>
    </xf>
    <xf numFmtId="0" fontId="6" fillId="13" borderId="19" xfId="0" applyFont="1" applyFill="1" applyBorder="1" applyAlignment="1">
      <alignment horizontal="center" vertical="center" wrapText="1" readingOrder="1"/>
    </xf>
    <xf numFmtId="0" fontId="6" fillId="13" borderId="6" xfId="0" applyFont="1" applyFill="1" applyBorder="1" applyAlignment="1">
      <alignment horizontal="center" vertical="center" wrapText="1" readingOrder="1"/>
    </xf>
    <xf numFmtId="0" fontId="10" fillId="4" borderId="14" xfId="0" applyFont="1" applyFill="1" applyBorder="1" applyAlignment="1">
      <alignment horizontal="center" vertical="center" wrapText="1" readingOrder="1"/>
    </xf>
    <xf numFmtId="0" fontId="10" fillId="4" borderId="18" xfId="0" applyFont="1" applyFill="1" applyBorder="1" applyAlignment="1">
      <alignment horizontal="center" vertical="center" wrapText="1" readingOrder="1"/>
    </xf>
    <xf numFmtId="0" fontId="10" fillId="4" borderId="13" xfId="0" applyFont="1" applyFill="1" applyBorder="1" applyAlignment="1">
      <alignment horizontal="center" vertical="center" wrapText="1" readingOrder="1"/>
    </xf>
    <xf numFmtId="9" fontId="10" fillId="4" borderId="14" xfId="1" applyFont="1" applyFill="1" applyBorder="1" applyAlignment="1">
      <alignment horizontal="center" vertical="center" wrapText="1" readingOrder="1"/>
    </xf>
    <xf numFmtId="9" fontId="10" fillId="4" borderId="18" xfId="1" applyFont="1" applyFill="1" applyBorder="1" applyAlignment="1">
      <alignment horizontal="center" vertical="center" wrapText="1" readingOrder="1"/>
    </xf>
    <xf numFmtId="9" fontId="10" fillId="4" borderId="13" xfId="1" applyFont="1" applyFill="1" applyBorder="1" applyAlignment="1">
      <alignment horizontal="center" vertical="center" wrapText="1" readingOrder="1"/>
    </xf>
    <xf numFmtId="0" fontId="9" fillId="4" borderId="7" xfId="0" applyFont="1" applyFill="1" applyBorder="1" applyAlignment="1">
      <alignment horizontal="center" vertical="center" wrapText="1" readingOrder="1"/>
    </xf>
    <xf numFmtId="0" fontId="6" fillId="5" borderId="7" xfId="0" applyFont="1" applyFill="1" applyBorder="1" applyAlignment="1">
      <alignment horizontal="center" vertical="center" wrapText="1" readingOrder="1"/>
    </xf>
    <xf numFmtId="0" fontId="4" fillId="0" borderId="15" xfId="0" applyFont="1" applyBorder="1" applyAlignment="1">
      <alignment horizontal="center" vertical="center" wrapText="1" readingOrder="1"/>
    </xf>
    <xf numFmtId="0" fontId="4" fillId="0" borderId="11" xfId="0" applyFont="1" applyBorder="1" applyAlignment="1">
      <alignment horizontal="center" vertical="center" wrapText="1" readingOrder="1"/>
    </xf>
    <xf numFmtId="0" fontId="4" fillId="0" borderId="16" xfId="0" applyFont="1" applyBorder="1" applyAlignment="1">
      <alignment horizontal="center" vertical="center" wrapText="1" readingOrder="1"/>
    </xf>
    <xf numFmtId="0" fontId="3" fillId="2" borderId="2" xfId="0" applyFont="1" applyFill="1" applyBorder="1" applyAlignment="1">
      <alignment horizontal="center" vertical="center" wrapText="1" readingOrder="1"/>
    </xf>
    <xf numFmtId="0" fontId="3" fillId="2" borderId="3" xfId="0" applyFont="1" applyFill="1" applyBorder="1" applyAlignment="1">
      <alignment horizontal="center" vertical="center" wrapText="1" readingOrder="1"/>
    </xf>
    <xf numFmtId="0" fontId="3" fillId="2" borderId="4" xfId="0" applyFont="1" applyFill="1" applyBorder="1" applyAlignment="1">
      <alignment horizontal="center" vertical="center" wrapText="1" readingOrder="1"/>
    </xf>
    <xf numFmtId="0" fontId="8" fillId="2" borderId="2" xfId="0" applyFont="1" applyFill="1" applyBorder="1" applyAlignment="1">
      <alignment horizontal="center" vertical="center" wrapText="1" readingOrder="1"/>
    </xf>
    <xf numFmtId="0" fontId="4" fillId="4" borderId="8" xfId="0" applyFont="1" applyFill="1" applyBorder="1" applyAlignment="1">
      <alignment horizontal="center" vertical="center" wrapText="1" readingOrder="1"/>
    </xf>
    <xf numFmtId="0" fontId="4" fillId="4" borderId="10" xfId="0" applyFont="1" applyFill="1" applyBorder="1" applyAlignment="1">
      <alignment horizontal="center" vertical="center" wrapText="1" readingOrder="1"/>
    </xf>
    <xf numFmtId="0" fontId="4" fillId="4" borderId="4" xfId="0" applyFont="1" applyFill="1" applyBorder="1" applyAlignment="1">
      <alignment horizontal="center" vertical="center" wrapText="1" readingOrder="1"/>
    </xf>
    <xf numFmtId="0" fontId="6" fillId="4" borderId="7" xfId="0" applyFont="1" applyFill="1" applyBorder="1" applyAlignment="1">
      <alignment horizontal="center" vertical="center" wrapText="1" readingOrder="1"/>
    </xf>
    <xf numFmtId="0" fontId="6" fillId="4" borderId="20" xfId="0" applyFont="1" applyFill="1" applyBorder="1" applyAlignment="1">
      <alignment horizontal="center" vertical="center" wrapText="1" readingOrder="1"/>
    </xf>
    <xf numFmtId="0" fontId="6" fillId="4" borderId="12" xfId="0" applyFont="1" applyFill="1" applyBorder="1" applyAlignment="1">
      <alignment horizontal="center" vertical="center" wrapText="1" readingOrder="1"/>
    </xf>
    <xf numFmtId="9" fontId="10" fillId="4" borderId="7" xfId="1" applyFont="1" applyFill="1" applyBorder="1" applyAlignment="1">
      <alignment horizontal="center" vertical="center" wrapText="1" readingOrder="1"/>
    </xf>
    <xf numFmtId="0" fontId="9" fillId="4" borderId="13" xfId="0" applyFont="1" applyFill="1" applyBorder="1" applyAlignment="1">
      <alignment horizontal="center" vertical="center" wrapText="1" readingOrder="1"/>
    </xf>
    <xf numFmtId="9" fontId="10" fillId="4" borderId="7" xfId="0" applyNumberFormat="1" applyFont="1" applyFill="1" applyBorder="1" applyAlignment="1">
      <alignment horizontal="center" vertical="center" wrapText="1" readingOrder="1"/>
    </xf>
    <xf numFmtId="0" fontId="10" fillId="4" borderId="7" xfId="0" applyFont="1" applyFill="1" applyBorder="1" applyAlignment="1">
      <alignment horizontal="center" vertical="center" wrapText="1" readingOrder="1"/>
    </xf>
    <xf numFmtId="0" fontId="17" fillId="10" borderId="7" xfId="0" applyFont="1" applyFill="1" applyBorder="1" applyAlignment="1">
      <alignment horizontal="center" vertical="center" wrapText="1"/>
    </xf>
    <xf numFmtId="0" fontId="18" fillId="15" borderId="21" xfId="0" applyFont="1" applyFill="1" applyBorder="1" applyAlignment="1">
      <alignment horizontal="center" vertical="center" wrapText="1"/>
    </xf>
    <xf numFmtId="0" fontId="18" fillId="15" borderId="23" xfId="0" applyFont="1" applyFill="1" applyBorder="1" applyAlignment="1">
      <alignment horizontal="center" vertical="center" wrapText="1"/>
    </xf>
    <xf numFmtId="0" fontId="18" fillId="15" borderId="27" xfId="0" applyFont="1" applyFill="1" applyBorder="1" applyAlignment="1">
      <alignment horizontal="center" vertical="center" wrapText="1"/>
    </xf>
    <xf numFmtId="0" fontId="18" fillId="15" borderId="28" xfId="0" applyFont="1" applyFill="1" applyBorder="1" applyAlignment="1">
      <alignment horizontal="center" vertical="center" wrapText="1"/>
    </xf>
    <xf numFmtId="0" fontId="19" fillId="15" borderId="21" xfId="0" applyFont="1" applyFill="1" applyBorder="1" applyAlignment="1">
      <alignment horizontal="center" vertical="center" wrapText="1"/>
    </xf>
    <xf numFmtId="0" fontId="19" fillId="15" borderId="23" xfId="0" applyFont="1" applyFill="1" applyBorder="1" applyAlignment="1">
      <alignment horizontal="center" vertical="center" wrapText="1"/>
    </xf>
    <xf numFmtId="0" fontId="19" fillId="15" borderId="27" xfId="0" applyFont="1" applyFill="1" applyBorder="1" applyAlignment="1">
      <alignment horizontal="center" vertical="center" wrapText="1"/>
    </xf>
    <xf numFmtId="0" fontId="19" fillId="15" borderId="28" xfId="0" applyFont="1" applyFill="1" applyBorder="1" applyAlignment="1">
      <alignment horizontal="center" vertical="center" wrapText="1"/>
    </xf>
    <xf numFmtId="0" fontId="23" fillId="0" borderId="14" xfId="0" applyFont="1" applyBorder="1" applyAlignment="1">
      <alignment horizontal="center" vertical="center" wrapText="1"/>
    </xf>
    <xf numFmtId="0" fontId="27" fillId="0" borderId="18" xfId="0" applyFont="1" applyBorder="1"/>
    <xf numFmtId="0" fontId="24" fillId="0" borderId="7" xfId="0" applyFont="1" applyBorder="1" applyAlignment="1">
      <alignment horizontal="center" vertical="center"/>
    </xf>
    <xf numFmtId="0" fontId="25"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13" fillId="0" borderId="21" xfId="0" applyFont="1" applyBorder="1" applyAlignment="1">
      <alignment horizontal="center" wrapText="1"/>
    </xf>
    <xf numFmtId="0" fontId="13" fillId="0" borderId="22" xfId="0" applyFont="1" applyBorder="1" applyAlignment="1">
      <alignment horizontal="center" wrapText="1"/>
    </xf>
    <xf numFmtId="0" fontId="13" fillId="0" borderId="23" xfId="0" applyFont="1" applyBorder="1" applyAlignment="1">
      <alignment horizontal="center" wrapText="1"/>
    </xf>
    <xf numFmtId="0" fontId="14" fillId="0" borderId="14" xfId="0" applyFont="1" applyBorder="1" applyAlignment="1">
      <alignment horizontal="center" vertical="center"/>
    </xf>
    <xf numFmtId="0" fontId="14" fillId="0" borderId="13" xfId="0" applyFont="1" applyBorder="1" applyAlignment="1">
      <alignment horizontal="center" vertical="center"/>
    </xf>
    <xf numFmtId="0" fontId="15" fillId="0" borderId="24"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25" xfId="0" applyFont="1" applyBorder="1" applyAlignment="1">
      <alignment horizontal="center" vertical="center" wrapText="1"/>
    </xf>
    <xf numFmtId="0" fontId="19" fillId="15" borderId="14" xfId="0" applyFont="1" applyFill="1" applyBorder="1" applyAlignment="1">
      <alignment horizontal="center" vertical="center" wrapText="1"/>
    </xf>
    <xf numFmtId="0" fontId="19" fillId="15" borderId="13" xfId="0" applyFont="1" applyFill="1" applyBorder="1" applyAlignment="1">
      <alignment horizontal="center" vertical="center" wrapText="1"/>
    </xf>
    <xf numFmtId="0" fontId="20" fillId="10" borderId="7" xfId="0" applyFont="1" applyFill="1" applyBorder="1" applyAlignment="1">
      <alignment horizontal="center"/>
    </xf>
    <xf numFmtId="0" fontId="19" fillId="15" borderId="29" xfId="0" applyFont="1" applyFill="1" applyBorder="1" applyAlignment="1">
      <alignment horizontal="center" vertical="center" wrapText="1"/>
    </xf>
    <xf numFmtId="0" fontId="19" fillId="15" borderId="17" xfId="0" applyFont="1" applyFill="1" applyBorder="1" applyAlignment="1">
      <alignment horizontal="center" vertical="center" wrapText="1"/>
    </xf>
    <xf numFmtId="0" fontId="29" fillId="15" borderId="7" xfId="0" applyFont="1" applyFill="1" applyBorder="1" applyAlignment="1">
      <alignment horizontal="center" vertical="center" wrapText="1"/>
    </xf>
    <xf numFmtId="0" fontId="28" fillId="0" borderId="7" xfId="0" applyFont="1" applyBorder="1" applyAlignment="1">
      <alignment horizontal="center" vertical="center" wrapText="1"/>
    </xf>
    <xf numFmtId="0" fontId="13" fillId="0" borderId="26" xfId="0" applyFont="1" applyBorder="1" applyAlignment="1">
      <alignment horizontal="center"/>
    </xf>
    <xf numFmtId="0" fontId="31" fillId="10" borderId="7" xfId="0" applyFont="1" applyFill="1" applyBorder="1" applyAlignment="1">
      <alignment horizontal="center" vertical="center" wrapText="1"/>
    </xf>
    <xf numFmtId="0" fontId="31" fillId="10" borderId="14" xfId="0" applyFont="1" applyFill="1" applyBorder="1" applyAlignment="1">
      <alignment horizontal="center" vertical="center" wrapText="1"/>
    </xf>
    <xf numFmtId="0" fontId="31" fillId="10" borderId="18" xfId="0" applyFont="1" applyFill="1" applyBorder="1" applyAlignment="1">
      <alignment horizontal="center" vertical="center" wrapText="1"/>
    </xf>
    <xf numFmtId="0" fontId="30" fillId="0" borderId="22" xfId="0" applyFont="1" applyBorder="1" applyAlignment="1">
      <alignment horizontal="center" vertical="center" wrapText="1"/>
    </xf>
    <xf numFmtId="0" fontId="30" fillId="0" borderId="0" xfId="0" applyFont="1" applyBorder="1" applyAlignment="1">
      <alignment horizontal="center" vertical="center" wrapText="1"/>
    </xf>
    <xf numFmtId="0" fontId="29" fillId="0" borderId="21" xfId="0" applyFont="1" applyBorder="1" applyAlignment="1">
      <alignment horizontal="center" wrapText="1"/>
    </xf>
    <xf numFmtId="0" fontId="29" fillId="0" borderId="22" xfId="0" applyFont="1" applyBorder="1" applyAlignment="1">
      <alignment horizontal="center" wrapText="1"/>
    </xf>
    <xf numFmtId="0" fontId="29" fillId="0" borderId="23" xfId="0" applyFont="1" applyBorder="1" applyAlignment="1">
      <alignment horizontal="center" wrapText="1"/>
    </xf>
    <xf numFmtId="0" fontId="28" fillId="0" borderId="14" xfId="0" applyFont="1" applyBorder="1" applyAlignment="1">
      <alignment horizontal="center" vertical="center"/>
    </xf>
    <xf numFmtId="0" fontId="28" fillId="0" borderId="13" xfId="0" applyFont="1" applyBorder="1" applyAlignment="1">
      <alignment horizontal="center" vertical="center"/>
    </xf>
    <xf numFmtId="0" fontId="29" fillId="0" borderId="24"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24" xfId="0" applyFont="1" applyBorder="1" applyAlignment="1">
      <alignment horizontal="center"/>
    </xf>
    <xf numFmtId="0" fontId="30" fillId="0" borderId="7" xfId="0" applyFont="1" applyBorder="1" applyAlignment="1">
      <alignment horizontal="center" vertical="center" wrapText="1"/>
    </xf>
    <xf numFmtId="0" fontId="24" fillId="0" borderId="7" xfId="0" applyFont="1" applyBorder="1" applyAlignment="1">
      <alignment horizontal="center" vertical="center" wrapText="1"/>
    </xf>
    <xf numFmtId="0" fontId="32" fillId="0" borderId="7" xfId="0" applyFont="1" applyBorder="1" applyAlignment="1">
      <alignment horizontal="center" vertical="center" wrapText="1"/>
    </xf>
    <xf numFmtId="166" fontId="28" fillId="0" borderId="7" xfId="0" applyNumberFormat="1" applyFont="1" applyBorder="1" applyAlignment="1">
      <alignment horizontal="center" vertical="center" wrapText="1"/>
    </xf>
    <xf numFmtId="0" fontId="33" fillId="11" borderId="7" xfId="0" applyFont="1" applyFill="1" applyBorder="1" applyAlignment="1">
      <alignment horizontal="center" vertical="center" wrapText="1"/>
    </xf>
    <xf numFmtId="0" fontId="28" fillId="11" borderId="7" xfId="0" applyFont="1" applyFill="1" applyBorder="1" applyAlignment="1">
      <alignment horizontal="center" vertical="center" wrapText="1"/>
    </xf>
    <xf numFmtId="0" fontId="29" fillId="10" borderId="7" xfId="0" applyFont="1" applyFill="1" applyBorder="1" applyAlignment="1">
      <alignment horizontal="center"/>
    </xf>
    <xf numFmtId="0" fontId="30" fillId="10" borderId="7" xfId="0" applyFont="1" applyFill="1" applyBorder="1" applyAlignment="1">
      <alignment horizontal="center" vertical="center" wrapText="1"/>
    </xf>
    <xf numFmtId="0" fontId="30" fillId="10" borderId="14" xfId="0" applyFont="1" applyFill="1" applyBorder="1" applyAlignment="1">
      <alignment horizontal="center" vertical="center" wrapText="1"/>
    </xf>
    <xf numFmtId="0" fontId="30" fillId="10" borderId="13" xfId="0" applyFont="1" applyFill="1" applyBorder="1" applyAlignment="1">
      <alignment horizontal="center" vertical="center" wrapText="1"/>
    </xf>
    <xf numFmtId="0" fontId="24" fillId="10" borderId="7" xfId="0" applyFont="1" applyFill="1" applyBorder="1" applyAlignment="1">
      <alignment horizontal="center" vertical="center" wrapText="1"/>
    </xf>
    <xf numFmtId="0" fontId="31" fillId="10" borderId="13" xfId="0" applyFont="1" applyFill="1" applyBorder="1" applyAlignment="1">
      <alignment horizontal="center" vertical="center" wrapText="1"/>
    </xf>
    <xf numFmtId="0" fontId="30" fillId="0" borderId="1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13"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13" xfId="0" applyFont="1" applyBorder="1" applyAlignment="1">
      <alignment horizontal="center" vertical="center" wrapText="1"/>
    </xf>
    <xf numFmtId="0" fontId="34" fillId="5" borderId="20" xfId="0" applyFont="1" applyFill="1" applyBorder="1" applyAlignment="1">
      <alignment horizontal="center" vertical="center" wrapText="1" readingOrder="1"/>
    </xf>
    <xf numFmtId="0" fontId="34" fillId="5" borderId="30" xfId="0" applyFont="1" applyFill="1" applyBorder="1" applyAlignment="1">
      <alignment horizontal="center" vertical="center" wrapText="1" readingOrder="1"/>
    </xf>
    <xf numFmtId="0" fontId="34" fillId="5" borderId="31" xfId="0" applyFont="1" applyFill="1" applyBorder="1" applyAlignment="1">
      <alignment horizontal="center" vertical="center" wrapText="1" readingOrder="1"/>
    </xf>
    <xf numFmtId="165" fontId="28" fillId="0" borderId="7" xfId="4" applyNumberFormat="1" applyFont="1" applyBorder="1" applyAlignment="1">
      <alignment horizontal="center" vertical="center"/>
    </xf>
    <xf numFmtId="0" fontId="31" fillId="15" borderId="14" xfId="0" applyFont="1" applyFill="1" applyBorder="1" applyAlignment="1">
      <alignment horizontal="center" vertical="center" wrapText="1"/>
    </xf>
    <xf numFmtId="0" fontId="31" fillId="15" borderId="13" xfId="0" applyFont="1" applyFill="1" applyBorder="1" applyAlignment="1">
      <alignment horizontal="center" vertical="center" wrapText="1"/>
    </xf>
    <xf numFmtId="0" fontId="24" fillId="10" borderId="14" xfId="0" applyFont="1" applyFill="1" applyBorder="1" applyAlignment="1">
      <alignment horizontal="center" vertical="center" wrapText="1"/>
    </xf>
    <xf numFmtId="0" fontId="24" fillId="10" borderId="13" xfId="0" applyFont="1" applyFill="1" applyBorder="1" applyAlignment="1">
      <alignment horizontal="center" vertical="center" wrapText="1"/>
    </xf>
    <xf numFmtId="0" fontId="31" fillId="10" borderId="21" xfId="0" applyFont="1" applyFill="1" applyBorder="1" applyAlignment="1">
      <alignment horizontal="center" vertical="center" wrapText="1"/>
    </xf>
    <xf numFmtId="0" fontId="31" fillId="10" borderId="23" xfId="0" applyFont="1" applyFill="1" applyBorder="1" applyAlignment="1">
      <alignment horizontal="center" vertical="center" wrapText="1"/>
    </xf>
    <xf numFmtId="0" fontId="31" fillId="10" borderId="27" xfId="0" applyFont="1" applyFill="1" applyBorder="1" applyAlignment="1">
      <alignment horizontal="center" vertical="center" wrapText="1"/>
    </xf>
    <xf numFmtId="0" fontId="31" fillId="10" borderId="28" xfId="0" applyFont="1" applyFill="1" applyBorder="1" applyAlignment="1">
      <alignment horizontal="center" vertical="center" wrapText="1"/>
    </xf>
    <xf numFmtId="0" fontId="28" fillId="0" borderId="0" xfId="0" applyFont="1" applyAlignment="1">
      <alignment horizontal="center" vertical="center" wrapText="1"/>
    </xf>
    <xf numFmtId="0" fontId="15" fillId="0" borderId="14" xfId="0" applyFont="1" applyBorder="1" applyAlignment="1">
      <alignment horizontal="center" vertical="center" wrapText="1"/>
    </xf>
    <xf numFmtId="0" fontId="14" fillId="0" borderId="14"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9" fillId="10" borderId="7" xfId="0" applyFont="1" applyFill="1" applyBorder="1" applyAlignment="1">
      <alignment horizontal="center" vertical="center" wrapText="1"/>
    </xf>
    <xf numFmtId="0" fontId="14" fillId="0" borderId="14" xfId="0" applyFont="1" applyBorder="1" applyAlignment="1">
      <alignment horizontal="center" vertical="center" wrapText="1"/>
    </xf>
    <xf numFmtId="0" fontId="14" fillId="0" borderId="13" xfId="0" applyFont="1" applyBorder="1" applyAlignment="1">
      <alignment horizontal="center" vertical="center" wrapText="1"/>
    </xf>
    <xf numFmtId="0" fontId="12" fillId="0" borderId="14" xfId="0" applyFont="1" applyBorder="1" applyAlignment="1">
      <alignment horizontal="center"/>
    </xf>
    <xf numFmtId="0" fontId="12" fillId="0" borderId="18" xfId="0" applyFont="1" applyBorder="1" applyAlignment="1">
      <alignment horizontal="center"/>
    </xf>
    <xf numFmtId="0" fontId="12" fillId="0" borderId="13" xfId="0" applyFont="1" applyBorder="1" applyAlignment="1">
      <alignment horizontal="center"/>
    </xf>
    <xf numFmtId="0" fontId="13" fillId="0" borderId="7" xfId="0" applyFont="1" applyBorder="1" applyAlignment="1">
      <alignment horizontal="center" wrapText="1"/>
    </xf>
    <xf numFmtId="0" fontId="19" fillId="10" borderId="14" xfId="0" applyFont="1" applyFill="1" applyBorder="1" applyAlignment="1">
      <alignment horizontal="center" vertical="center" wrapText="1"/>
    </xf>
    <xf numFmtId="0" fontId="19" fillId="10" borderId="13" xfId="0" applyFont="1" applyFill="1" applyBorder="1" applyAlignment="1">
      <alignment horizontal="center" vertical="center" wrapText="1"/>
    </xf>
    <xf numFmtId="0" fontId="17" fillId="10" borderId="14" xfId="0" applyFont="1" applyFill="1" applyBorder="1" applyAlignment="1">
      <alignment horizontal="center" vertical="center" wrapText="1"/>
    </xf>
    <xf numFmtId="0" fontId="17" fillId="10" borderId="13" xfId="0" applyFont="1" applyFill="1" applyBorder="1" applyAlignment="1">
      <alignment horizontal="center" vertical="center" wrapText="1"/>
    </xf>
    <xf numFmtId="0" fontId="18" fillId="10" borderId="7" xfId="0" applyFont="1" applyFill="1" applyBorder="1" applyAlignment="1">
      <alignment horizontal="center" vertical="center" wrapText="1"/>
    </xf>
    <xf numFmtId="0" fontId="19" fillId="10" borderId="29" xfId="0" applyFont="1" applyFill="1" applyBorder="1" applyAlignment="1">
      <alignment horizontal="center" vertical="center" wrapText="1"/>
    </xf>
    <xf numFmtId="0" fontId="19" fillId="10" borderId="17" xfId="0" applyFont="1" applyFill="1" applyBorder="1" applyAlignment="1">
      <alignment horizontal="center" vertical="center" wrapText="1"/>
    </xf>
    <xf numFmtId="165" fontId="14" fillId="0" borderId="7" xfId="4" applyNumberFormat="1" applyFont="1" applyBorder="1" applyAlignment="1">
      <alignment horizontal="center" vertical="center"/>
    </xf>
    <xf numFmtId="0" fontId="15" fillId="0" borderId="7" xfId="0" applyFont="1" applyBorder="1" applyAlignment="1">
      <alignment horizontal="center" vertical="center" wrapText="1"/>
    </xf>
    <xf numFmtId="0" fontId="14" fillId="0" borderId="7" xfId="0" applyFont="1" applyBorder="1" applyAlignment="1">
      <alignment horizontal="center" vertical="center"/>
    </xf>
    <xf numFmtId="17" fontId="14" fillId="0" borderId="7" xfId="0" applyNumberFormat="1" applyFont="1" applyFill="1" applyBorder="1" applyAlignment="1">
      <alignment horizontal="center" vertical="center" wrapText="1"/>
    </xf>
    <xf numFmtId="0" fontId="34" fillId="5" borderId="7" xfId="0" applyFont="1" applyFill="1" applyBorder="1" applyAlignment="1">
      <alignment horizontal="center" vertical="center" wrapText="1" readingOrder="1"/>
    </xf>
    <xf numFmtId="0" fontId="13" fillId="12" borderId="21" xfId="0" applyFont="1" applyFill="1" applyBorder="1" applyAlignment="1">
      <alignment horizontal="center" wrapText="1"/>
    </xf>
    <xf numFmtId="0" fontId="13" fillId="12" borderId="22" xfId="0" applyFont="1" applyFill="1" applyBorder="1" applyAlignment="1">
      <alignment horizontal="center" wrapText="1"/>
    </xf>
    <xf numFmtId="0" fontId="15" fillId="12" borderId="24" xfId="0" applyFont="1" applyFill="1" applyBorder="1" applyAlignment="1">
      <alignment horizontal="center" vertical="center" wrapText="1"/>
    </xf>
    <xf numFmtId="0" fontId="15" fillId="12" borderId="0"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40" fillId="0" borderId="18" xfId="0" applyFont="1" applyBorder="1" applyAlignment="1">
      <alignment horizontal="center" vertical="center" wrapText="1"/>
    </xf>
    <xf numFmtId="0" fontId="40" fillId="0" borderId="13" xfId="0" applyFont="1" applyBorder="1" applyAlignment="1">
      <alignment horizontal="center" vertical="center" wrapText="1"/>
    </xf>
    <xf numFmtId="0" fontId="41" fillId="0" borderId="18"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14" xfId="0" applyFont="1" applyBorder="1" applyAlignment="1">
      <alignment horizontal="center" vertical="center" wrapText="1"/>
    </xf>
    <xf numFmtId="0" fontId="41" fillId="0" borderId="13" xfId="0" applyFont="1" applyBorder="1" applyAlignment="1">
      <alignment horizontal="center" vertical="center" wrapText="1"/>
    </xf>
    <xf numFmtId="0" fontId="19" fillId="10" borderId="21" xfId="0" applyFont="1" applyFill="1" applyBorder="1" applyAlignment="1">
      <alignment horizontal="center" vertical="center" wrapText="1"/>
    </xf>
    <xf numFmtId="0" fontId="19" fillId="10" borderId="23" xfId="0" applyFont="1" applyFill="1" applyBorder="1" applyAlignment="1">
      <alignment horizontal="center" vertical="center" wrapText="1"/>
    </xf>
    <xf numFmtId="0" fontId="19" fillId="10" borderId="27" xfId="0" applyFont="1" applyFill="1" applyBorder="1" applyAlignment="1">
      <alignment horizontal="center" vertical="center" wrapText="1"/>
    </xf>
    <xf numFmtId="0" fontId="19" fillId="10" borderId="28" xfId="0" applyFont="1" applyFill="1" applyBorder="1" applyAlignment="1">
      <alignment horizontal="center" vertical="center" wrapText="1"/>
    </xf>
    <xf numFmtId="0" fontId="19" fillId="10" borderId="18" xfId="0" applyFont="1" applyFill="1" applyBorder="1" applyAlignment="1">
      <alignment horizontal="center" vertical="center" wrapText="1"/>
    </xf>
    <xf numFmtId="0" fontId="16" fillId="0" borderId="1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3" xfId="0" applyFont="1" applyBorder="1" applyAlignment="1">
      <alignment horizontal="center" vertical="center" wrapText="1"/>
    </xf>
    <xf numFmtId="0" fontId="13" fillId="9" borderId="21" xfId="0" applyFont="1" applyFill="1" applyBorder="1" applyAlignment="1">
      <alignment horizontal="center" wrapText="1"/>
    </xf>
    <xf numFmtId="0" fontId="13" fillId="9" borderId="22" xfId="0" applyFont="1" applyFill="1" applyBorder="1" applyAlignment="1">
      <alignment horizontal="center" wrapText="1"/>
    </xf>
    <xf numFmtId="0" fontId="13" fillId="9" borderId="23" xfId="0" applyFont="1" applyFill="1" applyBorder="1" applyAlignment="1">
      <alignment horizontal="center" wrapText="1"/>
    </xf>
    <xf numFmtId="9" fontId="28" fillId="0" borderId="7" xfId="0" applyNumberFormat="1" applyFont="1" applyFill="1" applyBorder="1" applyAlignment="1">
      <alignment horizontal="center" vertical="center"/>
    </xf>
  </cellXfs>
  <cellStyles count="5">
    <cellStyle name="Millares" xfId="2" builtinId="3"/>
    <cellStyle name="Millares 2" xfId="4"/>
    <cellStyle name="Moneda" xfId="3" builtinId="4"/>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247650</xdr:colOff>
      <xdr:row>0</xdr:row>
      <xdr:rowOff>57150</xdr:rowOff>
    </xdr:from>
    <xdr:to>
      <xdr:col>16</xdr:col>
      <xdr:colOff>1028700</xdr:colOff>
      <xdr:row>2</xdr:row>
      <xdr:rowOff>0</xdr:rowOff>
    </xdr:to>
    <xdr:sp macro="" textlink="">
      <xdr:nvSpPr>
        <xdr:cNvPr id="2" name="Freeform 1">
          <a:extLst>
            <a:ext uri="{FF2B5EF4-FFF2-40B4-BE49-F238E27FC236}">
              <a16:creationId xmlns:a16="http://schemas.microsoft.com/office/drawing/2014/main" id="{00000000-0008-0000-0100-000002000000}"/>
            </a:ext>
          </a:extLst>
        </xdr:cNvPr>
        <xdr:cNvSpPr>
          <a:spLocks/>
        </xdr:cNvSpPr>
      </xdr:nvSpPr>
      <xdr:spPr bwMode="auto">
        <a:xfrm>
          <a:off x="14487525" y="57150"/>
          <a:ext cx="781050" cy="609600"/>
        </a:xfrm>
        <a:custGeom>
          <a:avLst/>
          <a:gdLst/>
          <a:ahLst/>
          <a:cxnLst>
            <a:cxn ang="0">
              <a:pos x="1137" y="1158"/>
            </a:cxn>
            <a:cxn ang="0">
              <a:pos x="1137" y="1158"/>
            </a:cxn>
            <a:cxn ang="0">
              <a:pos x="1137" y="1158"/>
            </a:cxn>
            <a:cxn ang="0">
              <a:pos x="1137" y="206"/>
            </a:cxn>
            <a:cxn ang="0">
              <a:pos x="944" y="0"/>
            </a:cxn>
            <a:cxn ang="0">
              <a:pos x="3" y="0"/>
            </a:cxn>
            <a:cxn ang="0">
              <a:pos x="0" y="0"/>
            </a:cxn>
            <a:cxn ang="0">
              <a:pos x="3" y="0"/>
            </a:cxn>
            <a:cxn ang="0">
              <a:pos x="3" y="967"/>
            </a:cxn>
            <a:cxn ang="0">
              <a:pos x="110" y="1158"/>
            </a:cxn>
            <a:cxn ang="0">
              <a:pos x="1137" y="1158"/>
            </a:cxn>
          </a:cxnLst>
          <a:rect l="0" t="0" r="r" b="b"/>
          <a:pathLst>
            <a:path w="1137" h="1158">
              <a:moveTo>
                <a:pt x="1137" y="1158"/>
              </a:moveTo>
              <a:lnTo>
                <a:pt x="1137" y="1158"/>
              </a:lnTo>
              <a:lnTo>
                <a:pt x="1137" y="206"/>
              </a:lnTo>
              <a:lnTo>
                <a:pt x="944" y="0"/>
              </a:lnTo>
              <a:lnTo>
                <a:pt x="3" y="0"/>
              </a:lnTo>
              <a:lnTo>
                <a:pt x="0" y="0"/>
              </a:lnTo>
              <a:lnTo>
                <a:pt x="3" y="0"/>
              </a:lnTo>
              <a:lnTo>
                <a:pt x="3" y="967"/>
              </a:lnTo>
              <a:lnTo>
                <a:pt x="110" y="1158"/>
              </a:lnTo>
              <a:lnTo>
                <a:pt x="1137" y="1158"/>
              </a:lnTo>
              <a:close/>
            </a:path>
          </a:pathLst>
        </a:custGeom>
        <a:blipFill dpi="0" rotWithShape="0">
          <a:blip xmlns:r="http://schemas.openxmlformats.org/officeDocument/2006/relationships" r:embed="rId1" cstate="print"/>
          <a:srcRect/>
          <a:stretch>
            <a:fillRect/>
          </a:stretch>
        </a:blipFill>
        <a:ln w="9525">
          <a:noFill/>
          <a:round/>
          <a:headEnd/>
          <a:tailEnd/>
        </a:ln>
      </xdr:spPr>
    </xdr:sp>
    <xdr:clientData/>
  </xdr:twoCellAnchor>
  <mc:AlternateContent xmlns:mc="http://schemas.openxmlformats.org/markup-compatibility/2006">
    <mc:Choice xmlns:a14="http://schemas.microsoft.com/office/drawing/2010/main" Requires="a14">
      <xdr:twoCellAnchor>
        <xdr:from>
          <xdr:col>1</xdr:col>
          <xdr:colOff>238125</xdr:colOff>
          <xdr:row>0</xdr:row>
          <xdr:rowOff>47625</xdr:rowOff>
        </xdr:from>
        <xdr:to>
          <xdr:col>2</xdr:col>
          <xdr:colOff>847725</xdr:colOff>
          <xdr:row>1</xdr:row>
          <xdr:rowOff>219075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10</xdr:col>
      <xdr:colOff>30480</xdr:colOff>
      <xdr:row>0</xdr:row>
      <xdr:rowOff>0</xdr:rowOff>
    </xdr:from>
    <xdr:to>
      <xdr:col>11</xdr:col>
      <xdr:colOff>213360</xdr:colOff>
      <xdr:row>0</xdr:row>
      <xdr:rowOff>0</xdr:rowOff>
    </xdr:to>
    <xdr:sp macro="" textlink="">
      <xdr:nvSpPr>
        <xdr:cNvPr id="2" name="Freeform 1">
          <a:extLst>
            <a:ext uri="{FF2B5EF4-FFF2-40B4-BE49-F238E27FC236}">
              <a16:creationId xmlns:a16="http://schemas.microsoft.com/office/drawing/2014/main" id="{00000000-0008-0000-0200-000002000000}"/>
            </a:ext>
          </a:extLst>
        </xdr:cNvPr>
        <xdr:cNvSpPr>
          <a:spLocks/>
        </xdr:cNvSpPr>
      </xdr:nvSpPr>
      <xdr:spPr bwMode="auto">
        <a:xfrm>
          <a:off x="11050905" y="0"/>
          <a:ext cx="1764030" cy="0"/>
        </a:xfrm>
        <a:custGeom>
          <a:avLst/>
          <a:gdLst>
            <a:gd name="T0" fmla="*/ 1137 w 1137"/>
            <a:gd name="T1" fmla="*/ 1158 h 1158"/>
            <a:gd name="T2" fmla="*/ 1137 w 1137"/>
            <a:gd name="T3" fmla="*/ 1158 h 1158"/>
            <a:gd name="T4" fmla="*/ 1137 w 1137"/>
            <a:gd name="T5" fmla="*/ 1158 h 1158"/>
            <a:gd name="T6" fmla="*/ 1137 w 1137"/>
            <a:gd name="T7" fmla="*/ 206 h 1158"/>
            <a:gd name="T8" fmla="*/ 944 w 1137"/>
            <a:gd name="T9" fmla="*/ 0 h 1158"/>
            <a:gd name="T10" fmla="*/ 3 w 1137"/>
            <a:gd name="T11" fmla="*/ 0 h 1158"/>
            <a:gd name="T12" fmla="*/ 0 w 1137"/>
            <a:gd name="T13" fmla="*/ 0 h 1158"/>
            <a:gd name="T14" fmla="*/ 3 w 1137"/>
            <a:gd name="T15" fmla="*/ 0 h 1158"/>
            <a:gd name="T16" fmla="*/ 3 w 1137"/>
            <a:gd name="T17" fmla="*/ 967 h 1158"/>
            <a:gd name="T18" fmla="*/ 110 w 1137"/>
            <a:gd name="T19" fmla="*/ 1158 h 1158"/>
            <a:gd name="T20" fmla="*/ 1137 w 1137"/>
            <a:gd name="T21" fmla="*/ 1158 h 11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137" h="1158">
              <a:moveTo>
                <a:pt x="1137" y="1158"/>
              </a:moveTo>
              <a:lnTo>
                <a:pt x="1137" y="1158"/>
              </a:lnTo>
              <a:lnTo>
                <a:pt x="1137" y="206"/>
              </a:lnTo>
              <a:lnTo>
                <a:pt x="944" y="0"/>
              </a:lnTo>
              <a:lnTo>
                <a:pt x="3" y="0"/>
              </a:lnTo>
              <a:lnTo>
                <a:pt x="0" y="0"/>
              </a:lnTo>
              <a:lnTo>
                <a:pt x="3" y="0"/>
              </a:lnTo>
              <a:lnTo>
                <a:pt x="3" y="967"/>
              </a:lnTo>
              <a:lnTo>
                <a:pt x="110" y="1158"/>
              </a:lnTo>
              <a:lnTo>
                <a:pt x="1137" y="1158"/>
              </a:lnTo>
              <a:close/>
            </a:path>
          </a:pathLst>
        </a:custGeom>
        <a:blipFill dpi="0" rotWithShape="0">
          <a:blip xmlns:r="http://schemas.openxmlformats.org/officeDocument/2006/relationships" r:embed="rId1"/>
          <a:srcRect/>
          <a:stretch>
            <a:fillRect/>
          </a:stretch>
        </a:blip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12</xdr:col>
      <xdr:colOff>1036320</xdr:colOff>
      <xdr:row>0</xdr:row>
      <xdr:rowOff>0</xdr:rowOff>
    </xdr:from>
    <xdr:to>
      <xdr:col>16</xdr:col>
      <xdr:colOff>723900</xdr:colOff>
      <xdr:row>0</xdr:row>
      <xdr:rowOff>0</xdr:rowOff>
    </xdr:to>
    <xdr:sp macro="" textlink="">
      <xdr:nvSpPr>
        <xdr:cNvPr id="3" name="Freeform 2">
          <a:extLst>
            <a:ext uri="{FF2B5EF4-FFF2-40B4-BE49-F238E27FC236}">
              <a16:creationId xmlns:a16="http://schemas.microsoft.com/office/drawing/2014/main" id="{00000000-0008-0000-0200-000003000000}"/>
            </a:ext>
          </a:extLst>
        </xdr:cNvPr>
        <xdr:cNvSpPr>
          <a:spLocks/>
        </xdr:cNvSpPr>
      </xdr:nvSpPr>
      <xdr:spPr bwMode="auto">
        <a:xfrm>
          <a:off x="14809470" y="0"/>
          <a:ext cx="1049655" cy="0"/>
        </a:xfrm>
        <a:custGeom>
          <a:avLst/>
          <a:gdLst>
            <a:gd name="T0" fmla="*/ 1137 w 1137"/>
            <a:gd name="T1" fmla="*/ 1158 h 1158"/>
            <a:gd name="T2" fmla="*/ 1137 w 1137"/>
            <a:gd name="T3" fmla="*/ 1158 h 1158"/>
            <a:gd name="T4" fmla="*/ 1137 w 1137"/>
            <a:gd name="T5" fmla="*/ 1158 h 1158"/>
            <a:gd name="T6" fmla="*/ 1137 w 1137"/>
            <a:gd name="T7" fmla="*/ 206 h 1158"/>
            <a:gd name="T8" fmla="*/ 944 w 1137"/>
            <a:gd name="T9" fmla="*/ 0 h 1158"/>
            <a:gd name="T10" fmla="*/ 3 w 1137"/>
            <a:gd name="T11" fmla="*/ 0 h 1158"/>
            <a:gd name="T12" fmla="*/ 0 w 1137"/>
            <a:gd name="T13" fmla="*/ 0 h 1158"/>
            <a:gd name="T14" fmla="*/ 3 w 1137"/>
            <a:gd name="T15" fmla="*/ 0 h 1158"/>
            <a:gd name="T16" fmla="*/ 3 w 1137"/>
            <a:gd name="T17" fmla="*/ 967 h 1158"/>
            <a:gd name="T18" fmla="*/ 110 w 1137"/>
            <a:gd name="T19" fmla="*/ 1158 h 1158"/>
            <a:gd name="T20" fmla="*/ 1137 w 1137"/>
            <a:gd name="T21" fmla="*/ 1158 h 11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137" h="1158">
              <a:moveTo>
                <a:pt x="1137" y="1158"/>
              </a:moveTo>
              <a:lnTo>
                <a:pt x="1137" y="1158"/>
              </a:lnTo>
              <a:lnTo>
                <a:pt x="1137" y="206"/>
              </a:lnTo>
              <a:lnTo>
                <a:pt x="944" y="0"/>
              </a:lnTo>
              <a:lnTo>
                <a:pt x="3" y="0"/>
              </a:lnTo>
              <a:lnTo>
                <a:pt x="0" y="0"/>
              </a:lnTo>
              <a:lnTo>
                <a:pt x="3" y="0"/>
              </a:lnTo>
              <a:lnTo>
                <a:pt x="3" y="967"/>
              </a:lnTo>
              <a:lnTo>
                <a:pt x="110" y="1158"/>
              </a:lnTo>
              <a:lnTo>
                <a:pt x="1137" y="1158"/>
              </a:lnTo>
              <a:close/>
            </a:path>
          </a:pathLst>
        </a:custGeom>
        <a:blipFill dpi="0" rotWithShape="0">
          <a:blip xmlns:r="http://schemas.openxmlformats.org/officeDocument/2006/relationships" r:embed="rId1"/>
          <a:srcRect/>
          <a:stretch>
            <a:fillRect/>
          </a:stretch>
        </a:blip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18</xdr:col>
      <xdr:colOff>247650</xdr:colOff>
      <xdr:row>0</xdr:row>
      <xdr:rowOff>57150</xdr:rowOff>
    </xdr:from>
    <xdr:to>
      <xdr:col>18</xdr:col>
      <xdr:colOff>1028700</xdr:colOff>
      <xdr:row>2</xdr:row>
      <xdr:rowOff>0</xdr:rowOff>
    </xdr:to>
    <xdr:sp macro="" textlink="">
      <xdr:nvSpPr>
        <xdr:cNvPr id="4" name="Freeform 1">
          <a:extLst>
            <a:ext uri="{FF2B5EF4-FFF2-40B4-BE49-F238E27FC236}">
              <a16:creationId xmlns:a16="http://schemas.microsoft.com/office/drawing/2014/main" id="{00000000-0008-0000-0200-000004000000}"/>
            </a:ext>
          </a:extLst>
        </xdr:cNvPr>
        <xdr:cNvSpPr>
          <a:spLocks/>
        </xdr:cNvSpPr>
      </xdr:nvSpPr>
      <xdr:spPr bwMode="auto">
        <a:xfrm>
          <a:off x="17668875" y="57150"/>
          <a:ext cx="781050" cy="609600"/>
        </a:xfrm>
        <a:custGeom>
          <a:avLst/>
          <a:gdLst/>
          <a:ahLst/>
          <a:cxnLst>
            <a:cxn ang="0">
              <a:pos x="1137" y="1158"/>
            </a:cxn>
            <a:cxn ang="0">
              <a:pos x="1137" y="1158"/>
            </a:cxn>
            <a:cxn ang="0">
              <a:pos x="1137" y="1158"/>
            </a:cxn>
            <a:cxn ang="0">
              <a:pos x="1137" y="206"/>
            </a:cxn>
            <a:cxn ang="0">
              <a:pos x="944" y="0"/>
            </a:cxn>
            <a:cxn ang="0">
              <a:pos x="3" y="0"/>
            </a:cxn>
            <a:cxn ang="0">
              <a:pos x="0" y="0"/>
            </a:cxn>
            <a:cxn ang="0">
              <a:pos x="3" y="0"/>
            </a:cxn>
            <a:cxn ang="0">
              <a:pos x="3" y="967"/>
            </a:cxn>
            <a:cxn ang="0">
              <a:pos x="110" y="1158"/>
            </a:cxn>
            <a:cxn ang="0">
              <a:pos x="1137" y="1158"/>
            </a:cxn>
          </a:cxnLst>
          <a:rect l="0" t="0" r="r" b="b"/>
          <a:pathLst>
            <a:path w="1137" h="1158">
              <a:moveTo>
                <a:pt x="1137" y="1158"/>
              </a:moveTo>
              <a:lnTo>
                <a:pt x="1137" y="1158"/>
              </a:lnTo>
              <a:lnTo>
                <a:pt x="1137" y="206"/>
              </a:lnTo>
              <a:lnTo>
                <a:pt x="944" y="0"/>
              </a:lnTo>
              <a:lnTo>
                <a:pt x="3" y="0"/>
              </a:lnTo>
              <a:lnTo>
                <a:pt x="0" y="0"/>
              </a:lnTo>
              <a:lnTo>
                <a:pt x="3" y="0"/>
              </a:lnTo>
              <a:lnTo>
                <a:pt x="3" y="967"/>
              </a:lnTo>
              <a:lnTo>
                <a:pt x="110" y="1158"/>
              </a:lnTo>
              <a:lnTo>
                <a:pt x="1137" y="1158"/>
              </a:lnTo>
              <a:close/>
            </a:path>
          </a:pathLst>
        </a:custGeom>
        <a:blipFill dpi="0" rotWithShape="0">
          <a:blip xmlns:r="http://schemas.openxmlformats.org/officeDocument/2006/relationships" r:embed="rId1" cstate="print"/>
          <a:srcRect/>
          <a:stretch>
            <a:fillRect/>
          </a:stretch>
        </a:blipFill>
        <a:ln w="9525">
          <a:noFill/>
          <a:round/>
          <a:headEnd/>
          <a:tailEnd/>
        </a:ln>
      </xdr:spPr>
    </xdr:sp>
    <xdr:clientData/>
  </xdr:twoCellAnchor>
  <xdr:twoCellAnchor editAs="oneCell">
    <xdr:from>
      <xdr:col>4</xdr:col>
      <xdr:colOff>15875</xdr:colOff>
      <xdr:row>0</xdr:row>
      <xdr:rowOff>10583</xdr:rowOff>
    </xdr:from>
    <xdr:to>
      <xdr:col>4</xdr:col>
      <xdr:colOff>762000</xdr:colOff>
      <xdr:row>2</xdr:row>
      <xdr:rowOff>449</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4238625" y="10583"/>
          <a:ext cx="746125" cy="4502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247650</xdr:colOff>
      <xdr:row>0</xdr:row>
      <xdr:rowOff>57150</xdr:rowOff>
    </xdr:from>
    <xdr:to>
      <xdr:col>21</xdr:col>
      <xdr:colOff>1028700</xdr:colOff>
      <xdr:row>2</xdr:row>
      <xdr:rowOff>0</xdr:rowOff>
    </xdr:to>
    <xdr:sp macro="" textlink="">
      <xdr:nvSpPr>
        <xdr:cNvPr id="2" name="Freeform 1">
          <a:extLst>
            <a:ext uri="{FF2B5EF4-FFF2-40B4-BE49-F238E27FC236}">
              <a16:creationId xmlns:a16="http://schemas.microsoft.com/office/drawing/2014/main" id="{00000000-0008-0000-0300-000002000000}"/>
            </a:ext>
          </a:extLst>
        </xdr:cNvPr>
        <xdr:cNvSpPr>
          <a:spLocks/>
        </xdr:cNvSpPr>
      </xdr:nvSpPr>
      <xdr:spPr bwMode="auto">
        <a:xfrm>
          <a:off x="17430750" y="57150"/>
          <a:ext cx="781050" cy="609600"/>
        </a:xfrm>
        <a:custGeom>
          <a:avLst/>
          <a:gdLst/>
          <a:ahLst/>
          <a:cxnLst>
            <a:cxn ang="0">
              <a:pos x="1137" y="1158"/>
            </a:cxn>
            <a:cxn ang="0">
              <a:pos x="1137" y="1158"/>
            </a:cxn>
            <a:cxn ang="0">
              <a:pos x="1137" y="1158"/>
            </a:cxn>
            <a:cxn ang="0">
              <a:pos x="1137" y="206"/>
            </a:cxn>
            <a:cxn ang="0">
              <a:pos x="944" y="0"/>
            </a:cxn>
            <a:cxn ang="0">
              <a:pos x="3" y="0"/>
            </a:cxn>
            <a:cxn ang="0">
              <a:pos x="0" y="0"/>
            </a:cxn>
            <a:cxn ang="0">
              <a:pos x="3" y="0"/>
            </a:cxn>
            <a:cxn ang="0">
              <a:pos x="3" y="967"/>
            </a:cxn>
            <a:cxn ang="0">
              <a:pos x="110" y="1158"/>
            </a:cxn>
            <a:cxn ang="0">
              <a:pos x="1137" y="1158"/>
            </a:cxn>
          </a:cxnLst>
          <a:rect l="0" t="0" r="r" b="b"/>
          <a:pathLst>
            <a:path w="1137" h="1158">
              <a:moveTo>
                <a:pt x="1137" y="1158"/>
              </a:moveTo>
              <a:lnTo>
                <a:pt x="1137" y="1158"/>
              </a:lnTo>
              <a:lnTo>
                <a:pt x="1137" y="206"/>
              </a:lnTo>
              <a:lnTo>
                <a:pt x="944" y="0"/>
              </a:lnTo>
              <a:lnTo>
                <a:pt x="3" y="0"/>
              </a:lnTo>
              <a:lnTo>
                <a:pt x="0" y="0"/>
              </a:lnTo>
              <a:lnTo>
                <a:pt x="3" y="0"/>
              </a:lnTo>
              <a:lnTo>
                <a:pt x="3" y="967"/>
              </a:lnTo>
              <a:lnTo>
                <a:pt x="110" y="1158"/>
              </a:lnTo>
              <a:lnTo>
                <a:pt x="1137" y="1158"/>
              </a:lnTo>
              <a:close/>
            </a:path>
          </a:pathLst>
        </a:custGeom>
        <a:blipFill dpi="0" rotWithShape="0">
          <a:blip xmlns:r="http://schemas.openxmlformats.org/officeDocument/2006/relationships" r:embed="rId1" cstate="print"/>
          <a:srcRect/>
          <a:stretch>
            <a:fillRect/>
          </a:stretch>
        </a:blipFill>
        <a:ln w="9525">
          <a:noFill/>
          <a:round/>
          <a:headEnd/>
          <a:tailEnd/>
        </a:ln>
      </xdr:spPr>
    </xdr:sp>
    <xdr:clientData/>
  </xdr:twoCellAnchor>
  <xdr:twoCellAnchor>
    <xdr:from>
      <xdr:col>21</xdr:col>
      <xdr:colOff>247650</xdr:colOff>
      <xdr:row>0</xdr:row>
      <xdr:rowOff>57150</xdr:rowOff>
    </xdr:from>
    <xdr:to>
      <xdr:col>21</xdr:col>
      <xdr:colOff>1028700</xdr:colOff>
      <xdr:row>2</xdr:row>
      <xdr:rowOff>0</xdr:rowOff>
    </xdr:to>
    <xdr:sp macro="" textlink="">
      <xdr:nvSpPr>
        <xdr:cNvPr id="3" name="Freeform 1">
          <a:extLst>
            <a:ext uri="{FF2B5EF4-FFF2-40B4-BE49-F238E27FC236}">
              <a16:creationId xmlns:a16="http://schemas.microsoft.com/office/drawing/2014/main" id="{00000000-0008-0000-0300-000003000000}"/>
            </a:ext>
          </a:extLst>
        </xdr:cNvPr>
        <xdr:cNvSpPr>
          <a:spLocks/>
        </xdr:cNvSpPr>
      </xdr:nvSpPr>
      <xdr:spPr bwMode="auto">
        <a:xfrm>
          <a:off x="17430750" y="57150"/>
          <a:ext cx="781050" cy="609600"/>
        </a:xfrm>
        <a:custGeom>
          <a:avLst/>
          <a:gdLst>
            <a:gd name="T0" fmla="*/ 1137 w 1137"/>
            <a:gd name="T1" fmla="*/ 1158 h 1158"/>
            <a:gd name="T2" fmla="*/ 1137 w 1137"/>
            <a:gd name="T3" fmla="*/ 1158 h 1158"/>
            <a:gd name="T4" fmla="*/ 1137 w 1137"/>
            <a:gd name="T5" fmla="*/ 1158 h 1158"/>
            <a:gd name="T6" fmla="*/ 1137 w 1137"/>
            <a:gd name="T7" fmla="*/ 206 h 1158"/>
            <a:gd name="T8" fmla="*/ 944 w 1137"/>
            <a:gd name="T9" fmla="*/ 0 h 1158"/>
            <a:gd name="T10" fmla="*/ 3 w 1137"/>
            <a:gd name="T11" fmla="*/ 0 h 1158"/>
            <a:gd name="T12" fmla="*/ 0 w 1137"/>
            <a:gd name="T13" fmla="*/ 0 h 1158"/>
            <a:gd name="T14" fmla="*/ 3 w 1137"/>
            <a:gd name="T15" fmla="*/ 0 h 1158"/>
            <a:gd name="T16" fmla="*/ 3 w 1137"/>
            <a:gd name="T17" fmla="*/ 967 h 1158"/>
            <a:gd name="T18" fmla="*/ 110 w 1137"/>
            <a:gd name="T19" fmla="*/ 1158 h 1158"/>
            <a:gd name="T20" fmla="*/ 1137 w 1137"/>
            <a:gd name="T21" fmla="*/ 1158 h 11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137" h="1158">
              <a:moveTo>
                <a:pt x="1137" y="1158"/>
              </a:moveTo>
              <a:lnTo>
                <a:pt x="1137" y="1158"/>
              </a:lnTo>
              <a:lnTo>
                <a:pt x="1137" y="206"/>
              </a:lnTo>
              <a:lnTo>
                <a:pt x="944" y="0"/>
              </a:lnTo>
              <a:lnTo>
                <a:pt x="3" y="0"/>
              </a:lnTo>
              <a:lnTo>
                <a:pt x="0" y="0"/>
              </a:lnTo>
              <a:lnTo>
                <a:pt x="3" y="0"/>
              </a:lnTo>
              <a:lnTo>
                <a:pt x="3" y="967"/>
              </a:lnTo>
              <a:lnTo>
                <a:pt x="110" y="1158"/>
              </a:lnTo>
              <a:lnTo>
                <a:pt x="1137" y="1158"/>
              </a:lnTo>
              <a:close/>
            </a:path>
          </a:pathLst>
        </a:custGeom>
        <a:blipFill dpi="0" rotWithShape="0">
          <a:blip xmlns:r="http://schemas.openxmlformats.org/officeDocument/2006/relationships" r:embed="rId1" cstate="print"/>
          <a:srcRect/>
          <a:stretch>
            <a:fillRect/>
          </a:stretch>
        </a:blip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mc:AlternateContent xmlns:mc="http://schemas.openxmlformats.org/markup-compatibility/2006">
    <mc:Choice xmlns:a14="http://schemas.microsoft.com/office/drawing/2010/main" Requires="a14">
      <xdr:twoCellAnchor>
        <xdr:from>
          <xdr:col>4</xdr:col>
          <xdr:colOff>133350</xdr:colOff>
          <xdr:row>0</xdr:row>
          <xdr:rowOff>9525</xdr:rowOff>
        </xdr:from>
        <xdr:to>
          <xdr:col>4</xdr:col>
          <xdr:colOff>762000</xdr:colOff>
          <xdr:row>1</xdr:row>
          <xdr:rowOff>219075</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18</xdr:col>
      <xdr:colOff>247650</xdr:colOff>
      <xdr:row>0</xdr:row>
      <xdr:rowOff>57150</xdr:rowOff>
    </xdr:from>
    <xdr:to>
      <xdr:col>18</xdr:col>
      <xdr:colOff>1028700</xdr:colOff>
      <xdr:row>3</xdr:row>
      <xdr:rowOff>57150</xdr:rowOff>
    </xdr:to>
    <xdr:sp macro="" textlink="">
      <xdr:nvSpPr>
        <xdr:cNvPr id="2" name="Freeform 1">
          <a:extLst>
            <a:ext uri="{FF2B5EF4-FFF2-40B4-BE49-F238E27FC236}">
              <a16:creationId xmlns:a16="http://schemas.microsoft.com/office/drawing/2014/main" id="{00000000-0008-0000-0400-000002000000}"/>
            </a:ext>
          </a:extLst>
        </xdr:cNvPr>
        <xdr:cNvSpPr>
          <a:spLocks/>
        </xdr:cNvSpPr>
      </xdr:nvSpPr>
      <xdr:spPr bwMode="auto">
        <a:xfrm>
          <a:off x="16697325" y="57150"/>
          <a:ext cx="781050" cy="609600"/>
        </a:xfrm>
        <a:custGeom>
          <a:avLst/>
          <a:gdLst/>
          <a:ahLst/>
          <a:cxnLst>
            <a:cxn ang="0">
              <a:pos x="1137" y="1158"/>
            </a:cxn>
            <a:cxn ang="0">
              <a:pos x="1137" y="1158"/>
            </a:cxn>
            <a:cxn ang="0">
              <a:pos x="1137" y="1158"/>
            </a:cxn>
            <a:cxn ang="0">
              <a:pos x="1137" y="206"/>
            </a:cxn>
            <a:cxn ang="0">
              <a:pos x="944" y="0"/>
            </a:cxn>
            <a:cxn ang="0">
              <a:pos x="3" y="0"/>
            </a:cxn>
            <a:cxn ang="0">
              <a:pos x="0" y="0"/>
            </a:cxn>
            <a:cxn ang="0">
              <a:pos x="3" y="0"/>
            </a:cxn>
            <a:cxn ang="0">
              <a:pos x="3" y="967"/>
            </a:cxn>
            <a:cxn ang="0">
              <a:pos x="110" y="1158"/>
            </a:cxn>
            <a:cxn ang="0">
              <a:pos x="1137" y="1158"/>
            </a:cxn>
          </a:cxnLst>
          <a:rect l="0" t="0" r="r" b="b"/>
          <a:pathLst>
            <a:path w="1137" h="1158">
              <a:moveTo>
                <a:pt x="1137" y="1158"/>
              </a:moveTo>
              <a:lnTo>
                <a:pt x="1137" y="1158"/>
              </a:lnTo>
              <a:lnTo>
                <a:pt x="1137" y="206"/>
              </a:lnTo>
              <a:lnTo>
                <a:pt x="944" y="0"/>
              </a:lnTo>
              <a:lnTo>
                <a:pt x="3" y="0"/>
              </a:lnTo>
              <a:lnTo>
                <a:pt x="0" y="0"/>
              </a:lnTo>
              <a:lnTo>
                <a:pt x="3" y="0"/>
              </a:lnTo>
              <a:lnTo>
                <a:pt x="3" y="967"/>
              </a:lnTo>
              <a:lnTo>
                <a:pt x="110" y="1158"/>
              </a:lnTo>
              <a:lnTo>
                <a:pt x="1137" y="1158"/>
              </a:lnTo>
              <a:close/>
            </a:path>
          </a:pathLst>
        </a:custGeom>
        <a:blipFill dpi="0" rotWithShape="0">
          <a:blip xmlns:r="http://schemas.openxmlformats.org/officeDocument/2006/relationships" r:embed="rId1" cstate="print"/>
          <a:srcRect/>
          <a:stretch>
            <a:fillRect/>
          </a:stretch>
        </a:blipFill>
        <a:ln w="9525">
          <a:noFill/>
          <a:round/>
          <a:headEnd/>
          <a:tailEnd/>
        </a:ln>
      </xdr:spPr>
    </xdr:sp>
    <xdr:clientData/>
  </xdr:twoCellAnchor>
  <xdr:twoCellAnchor editAs="oneCell">
    <xdr:from>
      <xdr:col>3</xdr:col>
      <xdr:colOff>183394</xdr:colOff>
      <xdr:row>0</xdr:row>
      <xdr:rowOff>0</xdr:rowOff>
    </xdr:from>
    <xdr:to>
      <xdr:col>4</xdr:col>
      <xdr:colOff>652318</xdr:colOff>
      <xdr:row>1</xdr:row>
      <xdr:rowOff>232203</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4287803" y="0"/>
          <a:ext cx="769106" cy="46311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18</xdr:col>
      <xdr:colOff>247650</xdr:colOff>
      <xdr:row>0</xdr:row>
      <xdr:rowOff>57150</xdr:rowOff>
    </xdr:from>
    <xdr:to>
      <xdr:col>18</xdr:col>
      <xdr:colOff>1028700</xdr:colOff>
      <xdr:row>2</xdr:row>
      <xdr:rowOff>0</xdr:rowOff>
    </xdr:to>
    <xdr:sp macro="" textlink="">
      <xdr:nvSpPr>
        <xdr:cNvPr id="2" name="Freeform 1">
          <a:extLst>
            <a:ext uri="{FF2B5EF4-FFF2-40B4-BE49-F238E27FC236}">
              <a16:creationId xmlns:a16="http://schemas.microsoft.com/office/drawing/2014/main" id="{00000000-0008-0000-0500-000002000000}"/>
            </a:ext>
          </a:extLst>
        </xdr:cNvPr>
        <xdr:cNvSpPr>
          <a:spLocks/>
        </xdr:cNvSpPr>
      </xdr:nvSpPr>
      <xdr:spPr bwMode="auto">
        <a:xfrm>
          <a:off x="16697325" y="57150"/>
          <a:ext cx="781050" cy="609600"/>
        </a:xfrm>
        <a:custGeom>
          <a:avLst/>
          <a:gdLst/>
          <a:ahLst/>
          <a:cxnLst>
            <a:cxn ang="0">
              <a:pos x="1137" y="1158"/>
            </a:cxn>
            <a:cxn ang="0">
              <a:pos x="1137" y="1158"/>
            </a:cxn>
            <a:cxn ang="0">
              <a:pos x="1137" y="1158"/>
            </a:cxn>
            <a:cxn ang="0">
              <a:pos x="1137" y="206"/>
            </a:cxn>
            <a:cxn ang="0">
              <a:pos x="944" y="0"/>
            </a:cxn>
            <a:cxn ang="0">
              <a:pos x="3" y="0"/>
            </a:cxn>
            <a:cxn ang="0">
              <a:pos x="0" y="0"/>
            </a:cxn>
            <a:cxn ang="0">
              <a:pos x="3" y="0"/>
            </a:cxn>
            <a:cxn ang="0">
              <a:pos x="3" y="967"/>
            </a:cxn>
            <a:cxn ang="0">
              <a:pos x="110" y="1158"/>
            </a:cxn>
            <a:cxn ang="0">
              <a:pos x="1137" y="1158"/>
            </a:cxn>
          </a:cxnLst>
          <a:rect l="0" t="0" r="r" b="b"/>
          <a:pathLst>
            <a:path w="1137" h="1158">
              <a:moveTo>
                <a:pt x="1137" y="1158"/>
              </a:moveTo>
              <a:lnTo>
                <a:pt x="1137" y="1158"/>
              </a:lnTo>
              <a:lnTo>
                <a:pt x="1137" y="206"/>
              </a:lnTo>
              <a:lnTo>
                <a:pt x="944" y="0"/>
              </a:lnTo>
              <a:lnTo>
                <a:pt x="3" y="0"/>
              </a:lnTo>
              <a:lnTo>
                <a:pt x="0" y="0"/>
              </a:lnTo>
              <a:lnTo>
                <a:pt x="3" y="0"/>
              </a:lnTo>
              <a:lnTo>
                <a:pt x="3" y="967"/>
              </a:lnTo>
              <a:lnTo>
                <a:pt x="110" y="1158"/>
              </a:lnTo>
              <a:lnTo>
                <a:pt x="1137" y="1158"/>
              </a:lnTo>
              <a:close/>
            </a:path>
          </a:pathLst>
        </a:custGeom>
        <a:blipFill dpi="0" rotWithShape="0">
          <a:blip xmlns:r="http://schemas.openxmlformats.org/officeDocument/2006/relationships" r:embed="rId1" cstate="print"/>
          <a:srcRect/>
          <a:stretch>
            <a:fillRect/>
          </a:stretch>
        </a:blipFill>
        <a:ln w="9525">
          <a:noFill/>
          <a:round/>
          <a:headEnd/>
          <a:tailEnd/>
        </a:ln>
      </xdr:spPr>
    </xdr:sp>
    <xdr:clientData/>
  </xdr:twoCellAnchor>
  <xdr:twoCellAnchor editAs="oneCell">
    <xdr:from>
      <xdr:col>3</xdr:col>
      <xdr:colOff>96803</xdr:colOff>
      <xdr:row>0</xdr:row>
      <xdr:rowOff>21982</xdr:rowOff>
    </xdr:from>
    <xdr:to>
      <xdr:col>4</xdr:col>
      <xdr:colOff>554182</xdr:colOff>
      <xdr:row>2</xdr:row>
      <xdr:rowOff>10552</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96803" y="21982"/>
          <a:ext cx="757561" cy="45616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95250</xdr:colOff>
      <xdr:row>0</xdr:row>
      <xdr:rowOff>10584</xdr:rowOff>
    </xdr:from>
    <xdr:to>
      <xdr:col>4</xdr:col>
      <xdr:colOff>1227061</xdr:colOff>
      <xdr:row>3</xdr:row>
      <xdr:rowOff>86784</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4487333" y="10584"/>
          <a:ext cx="1131811" cy="67415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18</xdr:col>
      <xdr:colOff>352425</xdr:colOff>
      <xdr:row>0</xdr:row>
      <xdr:rowOff>95250</xdr:rowOff>
    </xdr:from>
    <xdr:to>
      <xdr:col>18</xdr:col>
      <xdr:colOff>1133475</xdr:colOff>
      <xdr:row>2</xdr:row>
      <xdr:rowOff>0</xdr:rowOff>
    </xdr:to>
    <xdr:sp macro="" textlink="">
      <xdr:nvSpPr>
        <xdr:cNvPr id="3" name="Freeform 1">
          <a:extLst>
            <a:ext uri="{FF2B5EF4-FFF2-40B4-BE49-F238E27FC236}">
              <a16:creationId xmlns:a16="http://schemas.microsoft.com/office/drawing/2014/main" id="{00000000-0008-0000-0700-000003000000}"/>
            </a:ext>
          </a:extLst>
        </xdr:cNvPr>
        <xdr:cNvSpPr>
          <a:spLocks/>
        </xdr:cNvSpPr>
      </xdr:nvSpPr>
      <xdr:spPr bwMode="auto">
        <a:xfrm>
          <a:off x="13982700" y="95250"/>
          <a:ext cx="781050" cy="609600"/>
        </a:xfrm>
        <a:custGeom>
          <a:avLst/>
          <a:gdLst/>
          <a:ahLst/>
          <a:cxnLst>
            <a:cxn ang="0">
              <a:pos x="1137" y="1158"/>
            </a:cxn>
            <a:cxn ang="0">
              <a:pos x="1137" y="1158"/>
            </a:cxn>
            <a:cxn ang="0">
              <a:pos x="1137" y="1158"/>
            </a:cxn>
            <a:cxn ang="0">
              <a:pos x="1137" y="206"/>
            </a:cxn>
            <a:cxn ang="0">
              <a:pos x="944" y="0"/>
            </a:cxn>
            <a:cxn ang="0">
              <a:pos x="3" y="0"/>
            </a:cxn>
            <a:cxn ang="0">
              <a:pos x="0" y="0"/>
            </a:cxn>
            <a:cxn ang="0">
              <a:pos x="3" y="0"/>
            </a:cxn>
            <a:cxn ang="0">
              <a:pos x="3" y="967"/>
            </a:cxn>
            <a:cxn ang="0">
              <a:pos x="110" y="1158"/>
            </a:cxn>
            <a:cxn ang="0">
              <a:pos x="1137" y="1158"/>
            </a:cxn>
          </a:cxnLst>
          <a:rect l="0" t="0" r="r" b="b"/>
          <a:pathLst>
            <a:path w="1137" h="1158">
              <a:moveTo>
                <a:pt x="1137" y="1158"/>
              </a:moveTo>
              <a:lnTo>
                <a:pt x="1137" y="1158"/>
              </a:lnTo>
              <a:lnTo>
                <a:pt x="1137" y="206"/>
              </a:lnTo>
              <a:lnTo>
                <a:pt x="944" y="0"/>
              </a:lnTo>
              <a:lnTo>
                <a:pt x="3" y="0"/>
              </a:lnTo>
              <a:lnTo>
                <a:pt x="0" y="0"/>
              </a:lnTo>
              <a:lnTo>
                <a:pt x="3" y="0"/>
              </a:lnTo>
              <a:lnTo>
                <a:pt x="3" y="967"/>
              </a:lnTo>
              <a:lnTo>
                <a:pt x="110" y="1158"/>
              </a:lnTo>
              <a:lnTo>
                <a:pt x="1137" y="1158"/>
              </a:lnTo>
              <a:close/>
            </a:path>
          </a:pathLst>
        </a:custGeom>
        <a:blipFill dpi="0" rotWithShape="0">
          <a:blip xmlns:r="http://schemas.openxmlformats.org/officeDocument/2006/relationships" r:embed="rId1" cstate="print"/>
          <a:srcRect/>
          <a:stretch>
            <a:fillRect/>
          </a:stretch>
        </a:blipFill>
        <a:ln w="9525">
          <a:noFill/>
          <a:round/>
          <a:headEnd/>
          <a:tailEnd/>
        </a:ln>
      </xdr:spPr>
    </xdr:sp>
    <xdr:clientData/>
  </xdr:twoCellAnchor>
  <xdr:twoCellAnchor editAs="oneCell">
    <xdr:from>
      <xdr:col>3</xdr:col>
      <xdr:colOff>171450</xdr:colOff>
      <xdr:row>0</xdr:row>
      <xdr:rowOff>15875</xdr:rowOff>
    </xdr:from>
    <xdr:to>
      <xdr:col>4</xdr:col>
      <xdr:colOff>590550</xdr:colOff>
      <xdr:row>1</xdr:row>
      <xdr:rowOff>222526</xdr:rowOff>
    </xdr:to>
    <xdr:pic>
      <xdr:nvPicPr>
        <xdr:cNvPr id="4" name="Imagen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2"/>
        <a:stretch>
          <a:fillRect/>
        </a:stretch>
      </xdr:blipFill>
      <xdr:spPr>
        <a:xfrm>
          <a:off x="3790950" y="15875"/>
          <a:ext cx="717550" cy="43525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image" Target="../media/image1.png"/><Relationship Id="rId4" Type="http://schemas.openxmlformats.org/officeDocument/2006/relationships/oleObject" Target="../embeddings/oleObject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4"/>
  <sheetViews>
    <sheetView topLeftCell="A4" zoomScale="90" zoomScaleNormal="90" workbookViewId="0">
      <pane ySplit="1" topLeftCell="A40" activePane="bottomLeft" state="frozen"/>
      <selection activeCell="A4" sqref="A4"/>
      <selection pane="bottomLeft" activeCell="C41" sqref="C41"/>
    </sheetView>
  </sheetViews>
  <sheetFormatPr baseColWidth="10" defaultRowHeight="15"/>
  <cols>
    <col min="1" max="1" width="5.7109375" customWidth="1"/>
    <col min="2" max="2" width="16.85546875" style="74" customWidth="1"/>
    <col min="3" max="3" width="16" customWidth="1"/>
    <col min="4" max="4" width="23.28515625" customWidth="1"/>
    <col min="5" max="5" width="23.42578125" customWidth="1"/>
    <col min="6" max="6" width="27.85546875" customWidth="1"/>
    <col min="7" max="7" width="8.28515625" customWidth="1"/>
    <col min="8" max="8" width="27.85546875" customWidth="1"/>
    <col min="9" max="9" width="17.85546875" customWidth="1"/>
    <col min="10" max="12" width="6.5703125" customWidth="1"/>
    <col min="13" max="14" width="18.28515625" customWidth="1"/>
    <col min="15" max="15" width="11.42578125" customWidth="1"/>
  </cols>
  <sheetData>
    <row r="1" spans="1:18" ht="15.75" hidden="1" thickBot="1">
      <c r="A1" s="283" t="s">
        <v>0</v>
      </c>
      <c r="B1" s="284"/>
      <c r="C1" s="284"/>
      <c r="D1" s="284"/>
      <c r="E1" s="284"/>
      <c r="F1" s="284"/>
      <c r="G1" s="284"/>
      <c r="H1" s="284"/>
      <c r="I1" s="284"/>
      <c r="J1" s="284"/>
      <c r="K1" s="284"/>
      <c r="L1" s="284"/>
      <c r="M1" s="284"/>
      <c r="N1" s="284"/>
      <c r="O1" s="285"/>
    </row>
    <row r="2" spans="1:18" ht="15.75" hidden="1" thickBot="1">
      <c r="A2" s="286" t="s">
        <v>44</v>
      </c>
      <c r="B2" s="284"/>
      <c r="C2" s="284"/>
      <c r="D2" s="284"/>
      <c r="E2" s="284"/>
      <c r="F2" s="284"/>
      <c r="G2" s="284"/>
      <c r="H2" s="284"/>
      <c r="I2" s="284"/>
      <c r="J2" s="284"/>
      <c r="K2" s="284"/>
      <c r="L2" s="284"/>
      <c r="M2" s="284"/>
      <c r="N2" s="284"/>
      <c r="O2" s="285"/>
    </row>
    <row r="3" spans="1:18" ht="15.75" hidden="1" thickBot="1">
      <c r="A3" s="286" t="s">
        <v>43</v>
      </c>
      <c r="B3" s="284"/>
      <c r="C3" s="284"/>
      <c r="D3" s="284"/>
      <c r="E3" s="284"/>
      <c r="F3" s="284"/>
      <c r="G3" s="284"/>
      <c r="H3" s="284"/>
      <c r="I3" s="284"/>
      <c r="J3" s="284"/>
      <c r="K3" s="284"/>
      <c r="L3" s="284"/>
      <c r="M3" s="284"/>
      <c r="N3" s="284"/>
      <c r="O3" s="285"/>
    </row>
    <row r="4" spans="1:18" ht="81.75" customHeight="1" thickBot="1">
      <c r="A4" s="1" t="s">
        <v>1</v>
      </c>
      <c r="B4" s="2" t="s">
        <v>2</v>
      </c>
      <c r="C4" s="25" t="s">
        <v>38</v>
      </c>
      <c r="D4" s="26" t="s">
        <v>37</v>
      </c>
      <c r="E4" s="26" t="s">
        <v>39</v>
      </c>
      <c r="F4" s="26" t="s">
        <v>40</v>
      </c>
      <c r="G4" s="26" t="s">
        <v>210</v>
      </c>
      <c r="H4" s="26" t="s">
        <v>80</v>
      </c>
      <c r="I4" s="25" t="s">
        <v>41</v>
      </c>
      <c r="J4" s="25">
        <v>2021</v>
      </c>
      <c r="K4" s="25">
        <v>2022</v>
      </c>
      <c r="L4" s="25">
        <v>2023</v>
      </c>
      <c r="M4" s="25" t="s">
        <v>55</v>
      </c>
      <c r="N4" s="25" t="s">
        <v>42</v>
      </c>
      <c r="O4" s="3" t="s">
        <v>3</v>
      </c>
    </row>
    <row r="5" spans="1:18" ht="24" thickBot="1">
      <c r="A5" s="40" t="s">
        <v>4</v>
      </c>
      <c r="B5" s="287" t="s">
        <v>5</v>
      </c>
      <c r="C5" s="288"/>
      <c r="D5" s="288"/>
      <c r="E5" s="288"/>
      <c r="F5" s="288"/>
      <c r="G5" s="288"/>
      <c r="H5" s="288"/>
      <c r="I5" s="288"/>
      <c r="J5" s="288"/>
      <c r="K5" s="288"/>
      <c r="L5" s="288"/>
      <c r="M5" s="288"/>
      <c r="N5" s="289"/>
      <c r="O5" s="4"/>
    </row>
    <row r="6" spans="1:18" ht="59.25" customHeight="1" thickBot="1">
      <c r="A6" s="290">
        <v>1</v>
      </c>
      <c r="B6" s="278" t="s">
        <v>45</v>
      </c>
      <c r="C6" s="293" t="s">
        <v>46</v>
      </c>
      <c r="D6" s="272" t="s">
        <v>47</v>
      </c>
      <c r="E6" s="272" t="s">
        <v>48</v>
      </c>
      <c r="F6" s="27" t="s">
        <v>50</v>
      </c>
      <c r="G6" s="27"/>
      <c r="H6" s="27" t="s">
        <v>81</v>
      </c>
      <c r="I6" s="31" t="s">
        <v>52</v>
      </c>
      <c r="J6" s="28"/>
      <c r="K6" s="32"/>
      <c r="L6" s="28"/>
      <c r="M6" s="33" t="s">
        <v>57</v>
      </c>
      <c r="N6" s="29" t="s">
        <v>56</v>
      </c>
      <c r="O6" s="24">
        <v>0.13</v>
      </c>
    </row>
    <row r="7" spans="1:18" ht="42" customHeight="1" thickBot="1">
      <c r="A7" s="290"/>
      <c r="B7" s="278"/>
      <c r="C7" s="293"/>
      <c r="D7" s="273"/>
      <c r="E7" s="273"/>
      <c r="F7" s="27" t="s">
        <v>49</v>
      </c>
      <c r="G7" s="27"/>
      <c r="H7" s="27" t="s">
        <v>83</v>
      </c>
      <c r="I7" s="31" t="s">
        <v>82</v>
      </c>
      <c r="J7" s="28"/>
      <c r="K7" s="32"/>
      <c r="L7" s="28"/>
      <c r="M7" s="31" t="s">
        <v>54</v>
      </c>
      <c r="N7" s="30" t="s">
        <v>56</v>
      </c>
      <c r="O7" s="5">
        <v>0.76600000000000001</v>
      </c>
    </row>
    <row r="8" spans="1:18" ht="57" customHeight="1" thickBot="1">
      <c r="A8" s="290"/>
      <c r="B8" s="278"/>
      <c r="C8" s="275"/>
      <c r="D8" s="274"/>
      <c r="E8" s="274"/>
      <c r="F8" s="75" t="s">
        <v>51</v>
      </c>
      <c r="G8" s="75"/>
      <c r="H8" s="75" t="s">
        <v>84</v>
      </c>
      <c r="I8" s="36" t="s">
        <v>53</v>
      </c>
      <c r="J8" s="37"/>
      <c r="K8" s="38"/>
      <c r="L8" s="38"/>
      <c r="M8" s="36" t="s">
        <v>54</v>
      </c>
      <c r="N8" s="29" t="s">
        <v>56</v>
      </c>
      <c r="O8" s="5"/>
    </row>
    <row r="9" spans="1:18" ht="46.5" customHeight="1" thickBot="1">
      <c r="A9" s="290">
        <v>2</v>
      </c>
      <c r="B9" s="278"/>
      <c r="C9" s="275" t="s">
        <v>46</v>
      </c>
      <c r="D9" s="272" t="s">
        <v>66</v>
      </c>
      <c r="E9" s="272" t="s">
        <v>67</v>
      </c>
      <c r="F9" s="35" t="s">
        <v>68</v>
      </c>
      <c r="G9" s="35"/>
      <c r="H9" s="35" t="s">
        <v>85</v>
      </c>
      <c r="I9" s="36" t="s">
        <v>72</v>
      </c>
      <c r="J9" s="38"/>
      <c r="K9" s="37"/>
      <c r="L9" s="38"/>
      <c r="M9" s="36" t="s">
        <v>54</v>
      </c>
      <c r="N9" s="31" t="s">
        <v>75</v>
      </c>
      <c r="O9" s="34"/>
    </row>
    <row r="10" spans="1:18" ht="45" customHeight="1" thickBot="1">
      <c r="A10" s="290"/>
      <c r="B10" s="278"/>
      <c r="C10" s="276"/>
      <c r="D10" s="273"/>
      <c r="E10" s="273"/>
      <c r="F10" s="35" t="s">
        <v>69</v>
      </c>
      <c r="G10" s="35"/>
      <c r="H10" s="35" t="s">
        <v>86</v>
      </c>
      <c r="I10" s="36" t="s">
        <v>71</v>
      </c>
      <c r="J10" s="38"/>
      <c r="K10" s="37"/>
      <c r="L10" s="38"/>
      <c r="M10" s="36" t="s">
        <v>73</v>
      </c>
      <c r="N10" s="31" t="s">
        <v>56</v>
      </c>
      <c r="O10" s="34"/>
    </row>
    <row r="11" spans="1:18" ht="57" customHeight="1" thickBot="1">
      <c r="A11" s="290"/>
      <c r="B11" s="278"/>
      <c r="C11" s="277"/>
      <c r="D11" s="274"/>
      <c r="E11" s="274"/>
      <c r="F11" s="35" t="s">
        <v>70</v>
      </c>
      <c r="G11" s="35"/>
      <c r="H11" s="35" t="s">
        <v>87</v>
      </c>
      <c r="I11" s="36" t="s">
        <v>70</v>
      </c>
      <c r="J11" s="38"/>
      <c r="K11" s="38"/>
      <c r="L11" s="37"/>
      <c r="M11" s="36" t="s">
        <v>74</v>
      </c>
      <c r="N11" s="31" t="s">
        <v>75</v>
      </c>
      <c r="O11" s="34"/>
    </row>
    <row r="12" spans="1:18" ht="52.5" customHeight="1" thickBot="1">
      <c r="A12" s="291">
        <v>3</v>
      </c>
      <c r="B12" s="294" t="s">
        <v>107</v>
      </c>
      <c r="C12" s="295" t="s">
        <v>58</v>
      </c>
      <c r="D12" s="296" t="s">
        <v>59</v>
      </c>
      <c r="E12" s="296" t="s">
        <v>60</v>
      </c>
      <c r="F12" s="27" t="s">
        <v>241</v>
      </c>
      <c r="G12" s="27"/>
      <c r="H12" s="27" t="s">
        <v>88</v>
      </c>
      <c r="I12" s="31" t="s">
        <v>63</v>
      </c>
      <c r="J12" s="39"/>
      <c r="K12" s="32"/>
      <c r="L12" s="28"/>
      <c r="M12" s="31" t="s">
        <v>64</v>
      </c>
      <c r="N12" s="31" t="s">
        <v>64</v>
      </c>
      <c r="O12" s="34"/>
    </row>
    <row r="13" spans="1:18" ht="97.5" customHeight="1" thickBot="1">
      <c r="A13" s="292"/>
      <c r="B13" s="278"/>
      <c r="C13" s="295"/>
      <c r="D13" s="296"/>
      <c r="E13" s="296"/>
      <c r="F13" s="27" t="s">
        <v>62</v>
      </c>
      <c r="G13" s="27"/>
      <c r="H13" s="27" t="s">
        <v>89</v>
      </c>
      <c r="I13" s="31" t="s">
        <v>61</v>
      </c>
      <c r="J13" s="28"/>
      <c r="K13" s="28"/>
      <c r="L13" s="32"/>
      <c r="M13" s="31" t="s">
        <v>65</v>
      </c>
      <c r="N13" s="31" t="s">
        <v>56</v>
      </c>
      <c r="O13" s="34"/>
    </row>
    <row r="14" spans="1:18" ht="24" thickBot="1">
      <c r="A14" s="23" t="s">
        <v>7</v>
      </c>
      <c r="B14" s="280" t="s">
        <v>8</v>
      </c>
      <c r="C14" s="281"/>
      <c r="D14" s="281"/>
      <c r="E14" s="281"/>
      <c r="F14" s="281"/>
      <c r="G14" s="281"/>
      <c r="H14" s="281"/>
      <c r="I14" s="281"/>
      <c r="J14" s="281"/>
      <c r="K14" s="281"/>
      <c r="L14" s="281"/>
      <c r="M14" s="281"/>
      <c r="N14" s="282"/>
      <c r="O14" s="6"/>
    </row>
    <row r="15" spans="1:18" ht="53.25" customHeight="1" thickBot="1">
      <c r="A15" s="251">
        <v>4</v>
      </c>
      <c r="B15" s="266" t="s">
        <v>211</v>
      </c>
      <c r="C15" s="263" t="s">
        <v>46</v>
      </c>
      <c r="D15" s="263" t="s">
        <v>212</v>
      </c>
      <c r="E15" s="263" t="s">
        <v>213</v>
      </c>
      <c r="F15" s="42" t="s">
        <v>78</v>
      </c>
      <c r="G15" s="42"/>
      <c r="H15" s="42" t="s">
        <v>90</v>
      </c>
      <c r="I15" s="7"/>
      <c r="J15" s="44"/>
      <c r="K15" s="44"/>
      <c r="L15" s="44"/>
      <c r="M15" s="43" t="s">
        <v>91</v>
      </c>
      <c r="N15" s="43" t="s">
        <v>92</v>
      </c>
      <c r="O15" s="8">
        <v>0.11</v>
      </c>
      <c r="P15" s="11">
        <f>4/37</f>
        <v>0.10810810810810811</v>
      </c>
      <c r="Q15" s="12">
        <f>10/37</f>
        <v>0.27027027027027029</v>
      </c>
      <c r="R15">
        <f>10/37</f>
        <v>0.27027027027027029</v>
      </c>
    </row>
    <row r="16" spans="1:18" ht="48.75" customHeight="1" thickBot="1">
      <c r="A16" s="252"/>
      <c r="B16" s="267"/>
      <c r="C16" s="264"/>
      <c r="D16" s="264"/>
      <c r="E16" s="264"/>
      <c r="F16" s="42" t="s">
        <v>76</v>
      </c>
      <c r="G16" s="42"/>
      <c r="H16" s="42" t="s">
        <v>96</v>
      </c>
      <c r="I16" s="7"/>
      <c r="J16" s="44"/>
      <c r="K16" s="44"/>
      <c r="L16" s="44"/>
      <c r="M16" s="43" t="s">
        <v>94</v>
      </c>
      <c r="N16" s="43" t="s">
        <v>56</v>
      </c>
      <c r="O16" s="8"/>
      <c r="P16" s="11"/>
      <c r="Q16" s="12"/>
    </row>
    <row r="17" spans="1:17" ht="54" customHeight="1" thickBot="1">
      <c r="A17" s="252"/>
      <c r="B17" s="267"/>
      <c r="C17" s="264"/>
      <c r="D17" s="264"/>
      <c r="E17" s="264"/>
      <c r="F17" s="42" t="s">
        <v>77</v>
      </c>
      <c r="G17" s="42"/>
      <c r="H17" s="42" t="s">
        <v>95</v>
      </c>
      <c r="I17" s="7"/>
      <c r="J17" s="44"/>
      <c r="K17" s="44"/>
      <c r="L17" s="44"/>
      <c r="M17" s="43" t="s">
        <v>93</v>
      </c>
      <c r="N17" s="43" t="s">
        <v>56</v>
      </c>
      <c r="O17" s="8"/>
      <c r="P17" s="11"/>
      <c r="Q17" s="12"/>
    </row>
    <row r="18" spans="1:17" ht="55.5" customHeight="1" thickBot="1">
      <c r="A18" s="253"/>
      <c r="B18" s="268"/>
      <c r="C18" s="265"/>
      <c r="D18" s="265"/>
      <c r="E18" s="265"/>
      <c r="F18" s="42" t="s">
        <v>79</v>
      </c>
      <c r="G18" s="42"/>
      <c r="H18" s="42" t="s">
        <v>97</v>
      </c>
      <c r="I18" s="7"/>
      <c r="J18" s="44"/>
      <c r="K18" s="44"/>
      <c r="L18" s="44"/>
      <c r="M18" s="43" t="s">
        <v>98</v>
      </c>
      <c r="N18" s="43" t="s">
        <v>75</v>
      </c>
      <c r="O18" s="8"/>
      <c r="P18" s="11"/>
      <c r="Q18" s="12"/>
    </row>
    <row r="19" spans="1:17" ht="113.25" customHeight="1" thickBot="1">
      <c r="A19" s="269">
        <v>5</v>
      </c>
      <c r="B19" s="266" t="s">
        <v>100</v>
      </c>
      <c r="C19" s="263" t="s">
        <v>46</v>
      </c>
      <c r="D19" s="42" t="s">
        <v>99</v>
      </c>
      <c r="E19" s="43" t="s">
        <v>106</v>
      </c>
      <c r="F19" s="42" t="s">
        <v>243</v>
      </c>
      <c r="G19" s="42"/>
      <c r="H19" s="42" t="s">
        <v>101</v>
      </c>
      <c r="I19" s="7"/>
      <c r="J19" s="44"/>
      <c r="K19" s="44"/>
      <c r="L19" s="44"/>
      <c r="M19" s="43" t="s">
        <v>102</v>
      </c>
      <c r="N19" s="43" t="s">
        <v>75</v>
      </c>
      <c r="O19" s="9"/>
    </row>
    <row r="20" spans="1:17" ht="116.25" customHeight="1" thickBot="1">
      <c r="A20" s="270"/>
      <c r="B20" s="267"/>
      <c r="C20" s="264"/>
      <c r="D20" s="42" t="s">
        <v>216</v>
      </c>
      <c r="E20" s="41" t="s">
        <v>106</v>
      </c>
      <c r="F20" s="42" t="s">
        <v>214</v>
      </c>
      <c r="G20" s="42"/>
      <c r="H20" s="42" t="s">
        <v>103</v>
      </c>
      <c r="I20" s="7"/>
      <c r="J20" s="44"/>
      <c r="K20" s="44"/>
      <c r="L20" s="44"/>
      <c r="M20" s="43" t="s">
        <v>102</v>
      </c>
      <c r="N20" s="43" t="s">
        <v>75</v>
      </c>
      <c r="O20" s="9"/>
    </row>
    <row r="21" spans="1:17" ht="99.75" customHeight="1" thickBot="1">
      <c r="A21" s="271"/>
      <c r="B21" s="268"/>
      <c r="C21" s="265"/>
      <c r="D21" s="42" t="s">
        <v>215</v>
      </c>
      <c r="E21" s="41" t="s">
        <v>106</v>
      </c>
      <c r="F21" s="42" t="s">
        <v>105</v>
      </c>
      <c r="G21" s="42"/>
      <c r="H21" s="42" t="s">
        <v>104</v>
      </c>
      <c r="I21" s="7"/>
      <c r="J21" s="44"/>
      <c r="K21" s="44"/>
      <c r="L21" s="44"/>
      <c r="M21" s="43" t="s">
        <v>102</v>
      </c>
      <c r="N21" s="43" t="s">
        <v>75</v>
      </c>
      <c r="O21" s="9"/>
    </row>
    <row r="22" spans="1:17" ht="99.75" customHeight="1" thickBot="1">
      <c r="A22" s="251">
        <v>6</v>
      </c>
      <c r="B22" s="266" t="s">
        <v>107</v>
      </c>
      <c r="C22" s="43" t="s">
        <v>46</v>
      </c>
      <c r="D22" s="42" t="s">
        <v>217</v>
      </c>
      <c r="E22" s="42" t="s">
        <v>108</v>
      </c>
      <c r="F22" s="42" t="s">
        <v>113</v>
      </c>
      <c r="G22" s="42"/>
      <c r="H22" s="42" t="s">
        <v>115</v>
      </c>
      <c r="I22" s="7" t="s">
        <v>10</v>
      </c>
      <c r="J22" s="7"/>
      <c r="K22" s="44"/>
      <c r="L22" s="7"/>
      <c r="M22" s="43" t="s">
        <v>102</v>
      </c>
      <c r="N22" s="43" t="s">
        <v>75</v>
      </c>
      <c r="O22" s="8">
        <v>1</v>
      </c>
    </row>
    <row r="23" spans="1:17" ht="62.25" customHeight="1" thickBot="1">
      <c r="A23" s="253"/>
      <c r="B23" s="268"/>
      <c r="C23" s="43" t="s">
        <v>46</v>
      </c>
      <c r="D23" s="42" t="s">
        <v>110</v>
      </c>
      <c r="E23" s="42" t="s">
        <v>114</v>
      </c>
      <c r="F23" s="42" t="s">
        <v>109</v>
      </c>
      <c r="G23" s="42"/>
      <c r="H23" s="42" t="s">
        <v>116</v>
      </c>
      <c r="I23" s="7"/>
      <c r="J23" s="7"/>
      <c r="K23" s="44"/>
      <c r="L23" s="44"/>
      <c r="M23" s="43" t="s">
        <v>102</v>
      </c>
      <c r="N23" s="43" t="s">
        <v>75</v>
      </c>
      <c r="O23" s="8"/>
    </row>
    <row r="24" spans="1:17" ht="62.25" customHeight="1" thickBot="1">
      <c r="A24" s="7">
        <v>7</v>
      </c>
      <c r="B24" s="41" t="s">
        <v>112</v>
      </c>
      <c r="C24" s="7" t="s">
        <v>46</v>
      </c>
      <c r="D24" s="166" t="s">
        <v>218</v>
      </c>
      <c r="E24" s="166" t="s">
        <v>219</v>
      </c>
      <c r="F24" s="166" t="s">
        <v>111</v>
      </c>
      <c r="G24" s="42"/>
      <c r="H24" s="166" t="s">
        <v>117</v>
      </c>
      <c r="I24" s="7"/>
      <c r="J24" s="7"/>
      <c r="K24" s="44"/>
      <c r="L24" s="44"/>
      <c r="M24" s="43" t="s">
        <v>102</v>
      </c>
      <c r="N24" s="43" t="s">
        <v>75</v>
      </c>
      <c r="O24" s="8"/>
    </row>
    <row r="25" spans="1:17" ht="90" thickBot="1">
      <c r="A25" s="51">
        <v>8</v>
      </c>
      <c r="B25" s="167" t="s">
        <v>112</v>
      </c>
      <c r="C25" s="78" t="s">
        <v>46</v>
      </c>
      <c r="D25" s="168" t="s">
        <v>118</v>
      </c>
      <c r="E25" s="168" t="s">
        <v>119</v>
      </c>
      <c r="F25" s="168" t="s">
        <v>120</v>
      </c>
      <c r="G25" s="48"/>
      <c r="H25" s="168" t="s">
        <v>123</v>
      </c>
      <c r="I25" s="7"/>
      <c r="J25" s="7"/>
      <c r="K25" s="44"/>
      <c r="L25" s="44"/>
      <c r="M25" s="43" t="s">
        <v>125</v>
      </c>
      <c r="N25" s="43" t="s">
        <v>75</v>
      </c>
      <c r="O25" s="8"/>
    </row>
    <row r="26" spans="1:17" ht="113.25" customHeight="1" thickBot="1">
      <c r="A26" s="249">
        <v>9</v>
      </c>
      <c r="B26" s="244" t="s">
        <v>220</v>
      </c>
      <c r="C26" s="279" t="s">
        <v>130</v>
      </c>
      <c r="D26" s="279" t="s">
        <v>122</v>
      </c>
      <c r="E26" s="139" t="s">
        <v>121</v>
      </c>
      <c r="F26" s="49" t="s">
        <v>128</v>
      </c>
      <c r="G26" s="49"/>
      <c r="H26" s="49" t="s">
        <v>124</v>
      </c>
      <c r="I26" s="47">
        <v>1</v>
      </c>
      <c r="J26" s="50"/>
      <c r="K26" s="51"/>
      <c r="L26" s="51"/>
      <c r="M26" s="45" t="s">
        <v>126</v>
      </c>
      <c r="N26" s="45" t="s">
        <v>75</v>
      </c>
      <c r="O26" s="10" t="s">
        <v>11</v>
      </c>
    </row>
    <row r="27" spans="1:17" ht="203.25" customHeight="1">
      <c r="A27" s="250"/>
      <c r="B27" s="260"/>
      <c r="C27" s="246"/>
      <c r="D27" s="246"/>
      <c r="E27" s="56" t="s">
        <v>127</v>
      </c>
      <c r="F27" s="56" t="s">
        <v>221</v>
      </c>
      <c r="G27" s="56"/>
      <c r="H27" s="56" t="s">
        <v>129</v>
      </c>
      <c r="I27" s="57"/>
      <c r="J27" s="58"/>
      <c r="K27" s="58"/>
      <c r="L27" s="58"/>
      <c r="M27" s="59" t="s">
        <v>126</v>
      </c>
      <c r="N27" s="59" t="s">
        <v>75</v>
      </c>
      <c r="O27" s="46"/>
    </row>
    <row r="28" spans="1:17" ht="54" customHeight="1">
      <c r="A28" s="249">
        <v>10</v>
      </c>
      <c r="B28" s="244" t="s">
        <v>131</v>
      </c>
      <c r="C28" s="249" t="s">
        <v>58</v>
      </c>
      <c r="D28" s="54" t="s">
        <v>145</v>
      </c>
      <c r="E28" s="49" t="s">
        <v>132</v>
      </c>
      <c r="F28" s="49" t="s">
        <v>133</v>
      </c>
      <c r="G28" s="49"/>
      <c r="H28" s="49" t="s">
        <v>144</v>
      </c>
      <c r="I28" s="53"/>
      <c r="J28" s="52"/>
      <c r="K28" s="52"/>
      <c r="L28" s="52"/>
      <c r="M28" s="54" t="s">
        <v>126</v>
      </c>
      <c r="N28" s="54" t="s">
        <v>56</v>
      </c>
      <c r="O28" s="46"/>
    </row>
    <row r="29" spans="1:17" ht="134.25" customHeight="1">
      <c r="A29" s="262"/>
      <c r="B29" s="260"/>
      <c r="C29" s="261"/>
      <c r="D29" s="54" t="s">
        <v>134</v>
      </c>
      <c r="E29" s="49" t="s">
        <v>146</v>
      </c>
      <c r="F29" s="49" t="s">
        <v>148</v>
      </c>
      <c r="G29" s="49"/>
      <c r="H29" s="49" t="s">
        <v>147</v>
      </c>
      <c r="I29" s="53"/>
      <c r="J29" s="52"/>
      <c r="K29" s="52"/>
      <c r="L29" s="52"/>
      <c r="M29" s="54" t="s">
        <v>125</v>
      </c>
      <c r="N29" s="54" t="s">
        <v>56</v>
      </c>
      <c r="O29" s="46"/>
    </row>
    <row r="30" spans="1:17" ht="61.5" customHeight="1">
      <c r="A30" s="262"/>
      <c r="B30" s="260"/>
      <c r="C30" s="261"/>
      <c r="D30" s="54" t="s">
        <v>222</v>
      </c>
      <c r="E30" s="49" t="s">
        <v>135</v>
      </c>
      <c r="F30" s="49" t="s">
        <v>138</v>
      </c>
      <c r="G30" s="49"/>
      <c r="H30" s="49" t="s">
        <v>140</v>
      </c>
      <c r="I30" s="53"/>
      <c r="J30" s="52"/>
      <c r="K30" s="52"/>
      <c r="L30" s="52"/>
      <c r="M30" s="54" t="s">
        <v>143</v>
      </c>
      <c r="N30" s="54" t="s">
        <v>75</v>
      </c>
      <c r="O30" s="46"/>
    </row>
    <row r="31" spans="1:17" ht="65.25" customHeight="1">
      <c r="A31" s="250"/>
      <c r="B31" s="245"/>
      <c r="C31" s="247"/>
      <c r="D31" s="54" t="s">
        <v>136</v>
      </c>
      <c r="E31" s="49" t="s">
        <v>137</v>
      </c>
      <c r="F31" s="49" t="s">
        <v>139</v>
      </c>
      <c r="G31" s="49"/>
      <c r="H31" s="49" t="s">
        <v>141</v>
      </c>
      <c r="I31" s="53"/>
      <c r="J31" s="52"/>
      <c r="K31" s="52"/>
      <c r="L31" s="52"/>
      <c r="M31" s="54" t="s">
        <v>142</v>
      </c>
      <c r="N31" s="54" t="s">
        <v>56</v>
      </c>
      <c r="O31" s="46"/>
    </row>
    <row r="32" spans="1:17" ht="136.5" customHeight="1">
      <c r="A32" s="53">
        <v>11</v>
      </c>
      <c r="B32" s="73" t="s">
        <v>151</v>
      </c>
      <c r="C32" s="54" t="s">
        <v>152</v>
      </c>
      <c r="D32" s="54" t="s">
        <v>153</v>
      </c>
      <c r="E32" s="49" t="s">
        <v>154</v>
      </c>
      <c r="F32" s="49" t="s">
        <v>155</v>
      </c>
      <c r="G32" s="49"/>
      <c r="H32" s="49" t="s">
        <v>156</v>
      </c>
      <c r="I32" s="60"/>
      <c r="J32" s="63"/>
      <c r="K32" s="63"/>
      <c r="L32" s="49"/>
      <c r="M32" s="54" t="s">
        <v>160</v>
      </c>
      <c r="N32" s="54" t="s">
        <v>75</v>
      </c>
      <c r="O32" s="46"/>
    </row>
    <row r="33" spans="1:15" ht="105" customHeight="1">
      <c r="A33" s="61">
        <v>12</v>
      </c>
      <c r="B33" s="72" t="s">
        <v>150</v>
      </c>
      <c r="C33" s="59" t="s">
        <v>46</v>
      </c>
      <c r="D33" s="59" t="s">
        <v>158</v>
      </c>
      <c r="E33" s="56" t="s">
        <v>159</v>
      </c>
      <c r="F33" s="56" t="s">
        <v>224</v>
      </c>
      <c r="G33" s="56"/>
      <c r="H33" s="56" t="s">
        <v>157</v>
      </c>
      <c r="I33" s="60"/>
      <c r="J33" s="64"/>
      <c r="K33" s="64"/>
      <c r="L33" s="64"/>
      <c r="M33" s="59" t="s">
        <v>160</v>
      </c>
      <c r="N33" s="59" t="s">
        <v>75</v>
      </c>
      <c r="O33" s="46"/>
    </row>
    <row r="34" spans="1:15" ht="111.75" customHeight="1">
      <c r="A34" s="53">
        <v>13</v>
      </c>
      <c r="B34" s="244" t="s">
        <v>172</v>
      </c>
      <c r="C34" s="246" t="s">
        <v>46</v>
      </c>
      <c r="D34" s="54" t="s">
        <v>161</v>
      </c>
      <c r="E34" s="49" t="s">
        <v>223</v>
      </c>
      <c r="F34" s="49" t="s">
        <v>164</v>
      </c>
      <c r="G34" s="49"/>
      <c r="H34" s="49" t="s">
        <v>162</v>
      </c>
      <c r="I34" s="53"/>
      <c r="J34" s="63"/>
      <c r="K34" s="63"/>
      <c r="L34" s="63"/>
      <c r="M34" s="54" t="s">
        <v>163</v>
      </c>
      <c r="N34" s="54" t="s">
        <v>92</v>
      </c>
      <c r="O34" s="46"/>
    </row>
    <row r="35" spans="1:15" ht="111.75" customHeight="1">
      <c r="A35" s="53">
        <v>14</v>
      </c>
      <c r="B35" s="245"/>
      <c r="C35" s="247"/>
      <c r="D35" s="59" t="s">
        <v>225</v>
      </c>
      <c r="E35" s="56" t="s">
        <v>174</v>
      </c>
      <c r="F35" s="49" t="s">
        <v>175</v>
      </c>
      <c r="G35" s="49"/>
      <c r="H35" s="49" t="s">
        <v>173</v>
      </c>
      <c r="I35" s="53"/>
      <c r="J35" s="63"/>
      <c r="K35" s="63"/>
      <c r="L35" s="63"/>
      <c r="M35" s="54" t="s">
        <v>176</v>
      </c>
      <c r="N35" s="54" t="s">
        <v>92</v>
      </c>
      <c r="O35" s="46"/>
    </row>
    <row r="36" spans="1:15" ht="38.25" customHeight="1">
      <c r="A36" s="249">
        <v>15</v>
      </c>
      <c r="B36" s="248" t="s">
        <v>165</v>
      </c>
      <c r="C36" s="243" t="s">
        <v>46</v>
      </c>
      <c r="D36" s="243" t="s">
        <v>171</v>
      </c>
      <c r="E36" s="243" t="s">
        <v>166</v>
      </c>
      <c r="F36" s="49" t="s">
        <v>167</v>
      </c>
      <c r="G36" s="49"/>
      <c r="H36" s="49" t="s">
        <v>168</v>
      </c>
      <c r="I36" s="53"/>
      <c r="J36" s="63"/>
      <c r="K36" s="63"/>
      <c r="L36" s="63"/>
      <c r="M36" s="54" t="s">
        <v>163</v>
      </c>
      <c r="N36" s="54" t="s">
        <v>92</v>
      </c>
      <c r="O36" s="46"/>
    </row>
    <row r="37" spans="1:15" ht="146.25" customHeight="1">
      <c r="A37" s="250"/>
      <c r="B37" s="248"/>
      <c r="C37" s="243"/>
      <c r="D37" s="243"/>
      <c r="E37" s="243"/>
      <c r="F37" s="49" t="s">
        <v>169</v>
      </c>
      <c r="G37" s="49"/>
      <c r="H37" s="49" t="s">
        <v>170</v>
      </c>
      <c r="I37" s="53"/>
      <c r="J37" s="63"/>
      <c r="K37" s="63"/>
      <c r="L37" s="63"/>
      <c r="M37" s="54" t="s">
        <v>163</v>
      </c>
      <c r="N37" s="54" t="s">
        <v>92</v>
      </c>
      <c r="O37" s="46"/>
    </row>
    <row r="38" spans="1:15" ht="159.75" customHeight="1">
      <c r="A38" s="53">
        <v>16</v>
      </c>
      <c r="B38" s="248"/>
      <c r="C38" s="243"/>
      <c r="D38" s="54" t="s">
        <v>177</v>
      </c>
      <c r="E38" s="54" t="s">
        <v>180</v>
      </c>
      <c r="F38" s="49" t="s">
        <v>178</v>
      </c>
      <c r="G38" s="49"/>
      <c r="H38" s="49" t="s">
        <v>179</v>
      </c>
      <c r="I38" s="53"/>
      <c r="J38" s="63"/>
      <c r="K38" s="63"/>
      <c r="L38" s="63"/>
      <c r="M38" s="54" t="s">
        <v>163</v>
      </c>
      <c r="N38" s="54" t="s">
        <v>92</v>
      </c>
      <c r="O38" s="46"/>
    </row>
    <row r="39" spans="1:15" ht="140.25">
      <c r="A39" s="53">
        <v>17</v>
      </c>
      <c r="B39" s="248"/>
      <c r="C39" s="243"/>
      <c r="D39" s="54" t="s">
        <v>181</v>
      </c>
      <c r="E39" s="49"/>
      <c r="F39" s="49" t="s">
        <v>182</v>
      </c>
      <c r="G39" s="49"/>
      <c r="H39" s="49" t="s">
        <v>183</v>
      </c>
      <c r="I39" s="53"/>
      <c r="J39" s="49"/>
      <c r="K39" s="63"/>
      <c r="L39" s="63"/>
      <c r="M39" s="54" t="s">
        <v>163</v>
      </c>
      <c r="N39" s="54" t="s">
        <v>92</v>
      </c>
      <c r="O39" s="46"/>
    </row>
    <row r="40" spans="1:15" ht="137.25" customHeight="1">
      <c r="A40" s="53">
        <v>18</v>
      </c>
      <c r="B40" s="73" t="s">
        <v>150</v>
      </c>
      <c r="C40" s="54"/>
      <c r="D40" s="54" t="s">
        <v>185</v>
      </c>
      <c r="E40" s="49"/>
      <c r="F40" s="49" t="s">
        <v>184</v>
      </c>
      <c r="G40" s="49"/>
      <c r="H40" s="49" t="s">
        <v>186</v>
      </c>
      <c r="I40" s="53"/>
      <c r="J40" s="49"/>
      <c r="K40" s="63"/>
      <c r="L40" s="49"/>
      <c r="M40" s="54" t="s">
        <v>163</v>
      </c>
      <c r="N40" s="54" t="s">
        <v>92</v>
      </c>
      <c r="O40" s="46"/>
    </row>
    <row r="41" spans="1:15" ht="141" customHeight="1">
      <c r="A41" s="62">
        <v>19</v>
      </c>
      <c r="B41" s="138" t="s">
        <v>45</v>
      </c>
      <c r="C41" s="134" t="s">
        <v>58</v>
      </c>
      <c r="D41" s="134" t="s">
        <v>187</v>
      </c>
      <c r="E41" s="181" t="s">
        <v>188</v>
      </c>
      <c r="F41" s="181" t="s">
        <v>189</v>
      </c>
      <c r="G41" s="56"/>
      <c r="H41" s="56" t="s">
        <v>190</v>
      </c>
      <c r="I41" s="62"/>
      <c r="J41" s="64"/>
      <c r="K41" s="64"/>
      <c r="L41" s="64"/>
      <c r="M41" s="59" t="s">
        <v>191</v>
      </c>
      <c r="N41" s="59" t="s">
        <v>92</v>
      </c>
      <c r="O41" s="46"/>
    </row>
    <row r="42" spans="1:15" s="68" customFormat="1" ht="90" customHeight="1">
      <c r="A42" s="249">
        <v>20</v>
      </c>
      <c r="B42" s="244" t="s">
        <v>172</v>
      </c>
      <c r="C42" s="249" t="s">
        <v>192</v>
      </c>
      <c r="D42" s="249" t="s">
        <v>193</v>
      </c>
      <c r="E42" s="249" t="s">
        <v>194</v>
      </c>
      <c r="F42" s="49" t="s">
        <v>196</v>
      </c>
      <c r="G42" s="49"/>
      <c r="H42" s="49" t="s">
        <v>195</v>
      </c>
      <c r="I42" s="53"/>
      <c r="J42" s="63"/>
      <c r="K42" s="63"/>
      <c r="L42" s="63"/>
      <c r="M42" s="54" t="s">
        <v>125</v>
      </c>
      <c r="N42" s="54" t="s">
        <v>75</v>
      </c>
      <c r="O42" s="67"/>
    </row>
    <row r="43" spans="1:15" s="69" customFormat="1" ht="26.25">
      <c r="A43" s="262"/>
      <c r="B43" s="260"/>
      <c r="C43" s="261"/>
      <c r="D43" s="261"/>
      <c r="E43" s="261"/>
      <c r="F43" s="71" t="s">
        <v>202</v>
      </c>
      <c r="G43" s="71"/>
      <c r="H43" s="71" t="s">
        <v>197</v>
      </c>
      <c r="I43" s="53"/>
      <c r="J43" s="63"/>
      <c r="K43" s="63"/>
      <c r="L43" s="63"/>
      <c r="M43" s="54" t="s">
        <v>125</v>
      </c>
      <c r="N43" s="54" t="s">
        <v>75</v>
      </c>
      <c r="O43" s="46"/>
    </row>
    <row r="44" spans="1:15" s="69" customFormat="1" ht="26.25">
      <c r="A44" s="262"/>
      <c r="B44" s="260"/>
      <c r="C44" s="261"/>
      <c r="D44" s="261"/>
      <c r="E44" s="261"/>
      <c r="F44" s="71" t="s">
        <v>203</v>
      </c>
      <c r="G44" s="71"/>
      <c r="H44" s="71" t="s">
        <v>198</v>
      </c>
      <c r="I44" s="53"/>
      <c r="J44" s="63"/>
      <c r="K44" s="63"/>
      <c r="L44" s="63"/>
      <c r="M44" s="54" t="s">
        <v>125</v>
      </c>
      <c r="N44" s="54" t="s">
        <v>75</v>
      </c>
      <c r="O44" s="46"/>
    </row>
    <row r="45" spans="1:15" s="69" customFormat="1" ht="26.25">
      <c r="A45" s="262"/>
      <c r="B45" s="260"/>
      <c r="C45" s="261"/>
      <c r="D45" s="261"/>
      <c r="E45" s="261"/>
      <c r="F45" s="71" t="s">
        <v>204</v>
      </c>
      <c r="G45" s="71"/>
      <c r="H45" s="71" t="s">
        <v>199</v>
      </c>
      <c r="I45" s="53"/>
      <c r="J45" s="63"/>
      <c r="K45" s="63"/>
      <c r="L45" s="63"/>
      <c r="M45" s="54" t="s">
        <v>125</v>
      </c>
      <c r="N45" s="54" t="s">
        <v>75</v>
      </c>
      <c r="O45" s="46"/>
    </row>
    <row r="46" spans="1:15" s="69" customFormat="1" ht="26.25">
      <c r="A46" s="262"/>
      <c r="B46" s="260"/>
      <c r="C46" s="261"/>
      <c r="D46" s="261"/>
      <c r="E46" s="261"/>
      <c r="F46" s="71" t="s">
        <v>205</v>
      </c>
      <c r="G46" s="71"/>
      <c r="H46" s="71" t="s">
        <v>200</v>
      </c>
      <c r="I46" s="53"/>
      <c r="J46" s="63"/>
      <c r="K46" s="63"/>
      <c r="L46" s="63"/>
      <c r="M46" s="54" t="s">
        <v>125</v>
      </c>
      <c r="N46" s="54" t="s">
        <v>75</v>
      </c>
      <c r="O46" s="46"/>
    </row>
    <row r="47" spans="1:15" s="69" customFormat="1" ht="26.25">
      <c r="A47" s="250"/>
      <c r="B47" s="245"/>
      <c r="C47" s="247"/>
      <c r="D47" s="247"/>
      <c r="E47" s="247"/>
      <c r="F47" s="71" t="s">
        <v>201</v>
      </c>
      <c r="G47" s="71"/>
      <c r="H47" s="71" t="s">
        <v>209</v>
      </c>
      <c r="I47" s="53"/>
      <c r="J47" s="63"/>
      <c r="K47" s="63"/>
      <c r="L47" s="63"/>
      <c r="M47" s="54" t="s">
        <v>125</v>
      </c>
      <c r="N47" s="54" t="s">
        <v>75</v>
      </c>
      <c r="O47" s="46"/>
    </row>
    <row r="48" spans="1:15" s="69" customFormat="1" ht="76.5">
      <c r="A48" s="53">
        <v>21</v>
      </c>
      <c r="B48" s="73" t="s">
        <v>172</v>
      </c>
      <c r="C48" s="54" t="s">
        <v>192</v>
      </c>
      <c r="D48" s="53" t="s">
        <v>206</v>
      </c>
      <c r="E48" s="53" t="s">
        <v>207</v>
      </c>
      <c r="F48" s="140" t="s">
        <v>208</v>
      </c>
      <c r="G48" s="71"/>
      <c r="H48" s="71" t="s">
        <v>200</v>
      </c>
      <c r="I48" s="53"/>
      <c r="J48" s="63"/>
      <c r="K48" s="63"/>
      <c r="L48" s="63"/>
      <c r="M48" s="54"/>
      <c r="N48" s="54" t="s">
        <v>75</v>
      </c>
      <c r="O48" s="46"/>
    </row>
    <row r="49" spans="1:15" s="69" customFormat="1">
      <c r="A49" s="60"/>
      <c r="B49" s="65"/>
      <c r="C49" s="66"/>
      <c r="D49" s="66"/>
      <c r="E49" s="66"/>
      <c r="F49" s="70"/>
      <c r="G49" s="70"/>
      <c r="H49" s="70"/>
      <c r="I49" s="60"/>
      <c r="J49" s="66"/>
      <c r="K49" s="66"/>
      <c r="L49" s="66"/>
      <c r="M49" s="66"/>
      <c r="N49" s="66"/>
      <c r="O49" s="46"/>
    </row>
    <row r="50" spans="1:15" s="69" customFormat="1">
      <c r="A50" s="60"/>
      <c r="B50" s="65"/>
      <c r="C50" s="66"/>
      <c r="D50" s="66"/>
      <c r="E50" s="66"/>
      <c r="F50" s="70"/>
      <c r="G50" s="70"/>
      <c r="H50" s="70"/>
      <c r="I50" s="60"/>
      <c r="J50" s="66"/>
      <c r="K50" s="66"/>
      <c r="L50" s="66"/>
      <c r="M50" s="66"/>
      <c r="N50" s="66"/>
      <c r="O50" s="46"/>
    </row>
    <row r="51" spans="1:15" s="69" customFormat="1">
      <c r="A51" s="60"/>
      <c r="B51" s="65"/>
      <c r="C51" s="66"/>
      <c r="D51" s="66"/>
      <c r="E51" s="66"/>
      <c r="F51" s="70"/>
      <c r="G51" s="70"/>
      <c r="H51" s="70"/>
      <c r="I51" s="60"/>
      <c r="J51" s="66"/>
      <c r="K51" s="66"/>
      <c r="L51" s="66"/>
      <c r="M51" s="66"/>
      <c r="N51" s="66"/>
      <c r="O51" s="46"/>
    </row>
    <row r="52" spans="1:15" ht="15.75" thickBot="1">
      <c r="A52" s="55" t="s">
        <v>12</v>
      </c>
      <c r="B52" s="254" t="s">
        <v>149</v>
      </c>
      <c r="C52" s="255"/>
      <c r="D52" s="255"/>
      <c r="E52" s="255"/>
      <c r="F52" s="255"/>
      <c r="G52" s="255"/>
      <c r="H52" s="255"/>
      <c r="I52" s="255"/>
      <c r="J52" s="255"/>
      <c r="K52" s="255"/>
      <c r="L52" s="255"/>
      <c r="M52" s="255"/>
      <c r="N52" s="256"/>
    </row>
    <row r="53" spans="1:15" ht="77.25" thickBot="1">
      <c r="A53" s="14" t="s">
        <v>13</v>
      </c>
      <c r="B53" s="13" t="s">
        <v>14</v>
      </c>
      <c r="C53" s="14"/>
      <c r="D53" s="15" t="s">
        <v>15</v>
      </c>
      <c r="E53" s="15"/>
      <c r="F53" s="15"/>
      <c r="G53" s="15"/>
      <c r="H53" s="15"/>
      <c r="I53" s="14" t="s">
        <v>30</v>
      </c>
      <c r="J53" s="14"/>
      <c r="K53" s="14"/>
      <c r="L53" s="14"/>
      <c r="M53" s="14"/>
      <c r="N53" s="14" t="s">
        <v>30</v>
      </c>
    </row>
    <row r="54" spans="1:15" ht="64.5" thickBot="1">
      <c r="A54" s="14" t="s">
        <v>16</v>
      </c>
      <c r="B54" s="13" t="s">
        <v>17</v>
      </c>
      <c r="C54" s="21"/>
      <c r="D54" s="15" t="s">
        <v>35</v>
      </c>
      <c r="E54" s="15"/>
      <c r="F54" s="15"/>
      <c r="G54" s="15"/>
      <c r="H54" s="15"/>
      <c r="I54" s="21">
        <v>0.4</v>
      </c>
      <c r="J54" s="21"/>
      <c r="K54" s="21"/>
      <c r="L54" s="21"/>
      <c r="M54" s="21"/>
      <c r="N54" s="21">
        <v>0.4</v>
      </c>
    </row>
    <row r="55" spans="1:15" ht="90" thickBot="1">
      <c r="A55" s="14" t="s">
        <v>18</v>
      </c>
      <c r="B55" s="13" t="s">
        <v>31</v>
      </c>
      <c r="C55" s="14"/>
      <c r="D55" s="15" t="s">
        <v>36</v>
      </c>
      <c r="E55" s="15"/>
      <c r="F55" s="15"/>
      <c r="G55" s="15"/>
      <c r="H55" s="15"/>
      <c r="I55" s="14" t="s">
        <v>32</v>
      </c>
      <c r="J55" s="14"/>
      <c r="K55" s="14"/>
      <c r="L55" s="14"/>
      <c r="M55" s="14"/>
      <c r="N55" s="14" t="s">
        <v>32</v>
      </c>
    </row>
    <row r="56" spans="1:15" ht="39" thickBot="1">
      <c r="A56" s="14" t="s">
        <v>19</v>
      </c>
      <c r="B56" s="13" t="s">
        <v>33</v>
      </c>
      <c r="C56" s="22"/>
      <c r="D56" s="15" t="s">
        <v>34</v>
      </c>
      <c r="E56" s="15"/>
      <c r="F56" s="15"/>
      <c r="G56" s="15"/>
      <c r="H56" s="15"/>
      <c r="I56" s="21">
        <v>0.85</v>
      </c>
      <c r="J56" s="21"/>
      <c r="K56" s="21"/>
      <c r="L56" s="21"/>
      <c r="M56" s="21"/>
      <c r="N56" s="21">
        <v>0.85</v>
      </c>
    </row>
    <row r="57" spans="1:15" ht="77.25" thickBot="1">
      <c r="A57" s="14" t="s">
        <v>20</v>
      </c>
      <c r="B57" s="13" t="s">
        <v>21</v>
      </c>
      <c r="C57" s="14"/>
      <c r="D57" s="15" t="s">
        <v>22</v>
      </c>
      <c r="E57" s="15"/>
      <c r="F57" s="15"/>
      <c r="G57" s="15"/>
      <c r="H57" s="15"/>
      <c r="I57" s="14" t="s">
        <v>23</v>
      </c>
      <c r="J57" s="14"/>
      <c r="K57" s="14"/>
      <c r="L57" s="14"/>
      <c r="M57" s="14"/>
      <c r="N57" s="14" t="s">
        <v>23</v>
      </c>
    </row>
    <row r="58" spans="1:15" ht="15.75" thickBot="1">
      <c r="A58" s="16" t="s">
        <v>24</v>
      </c>
      <c r="B58" s="257" t="s">
        <v>25</v>
      </c>
      <c r="C58" s="258"/>
      <c r="D58" s="258"/>
      <c r="E58" s="258"/>
      <c r="F58" s="258"/>
      <c r="G58" s="258"/>
      <c r="H58" s="258"/>
      <c r="I58" s="258"/>
      <c r="J58" s="258"/>
      <c r="K58" s="258"/>
      <c r="L58" s="258"/>
      <c r="M58" s="258"/>
      <c r="N58" s="259"/>
    </row>
    <row r="59" spans="1:15" ht="115.5" thickBot="1">
      <c r="A59" s="17" t="s">
        <v>26</v>
      </c>
      <c r="B59" s="18" t="s">
        <v>27</v>
      </c>
      <c r="C59" s="19"/>
      <c r="D59" s="20" t="s">
        <v>28</v>
      </c>
      <c r="E59" s="20"/>
      <c r="F59" s="20"/>
      <c r="G59" s="20"/>
      <c r="H59" s="20"/>
      <c r="I59" s="19" t="s">
        <v>29</v>
      </c>
      <c r="J59" s="19"/>
      <c r="K59" s="19"/>
      <c r="L59" s="19"/>
      <c r="M59" s="19"/>
      <c r="N59" s="19" t="s">
        <v>29</v>
      </c>
    </row>
    <row r="74" spans="4:4">
      <c r="D74" s="76">
        <f>180000000*4%</f>
        <v>7200000</v>
      </c>
    </row>
  </sheetData>
  <mergeCells count="50">
    <mergeCell ref="E9:E11"/>
    <mergeCell ref="E15:E18"/>
    <mergeCell ref="B14:N14"/>
    <mergeCell ref="A1:O1"/>
    <mergeCell ref="A2:O2"/>
    <mergeCell ref="A3:O3"/>
    <mergeCell ref="B5:N5"/>
    <mergeCell ref="A6:A8"/>
    <mergeCell ref="A9:A11"/>
    <mergeCell ref="A12:A13"/>
    <mergeCell ref="C6:C8"/>
    <mergeCell ref="B12:B13"/>
    <mergeCell ref="C12:C13"/>
    <mergeCell ref="D12:D13"/>
    <mergeCell ref="E12:E13"/>
    <mergeCell ref="E6:E8"/>
    <mergeCell ref="A28:A31"/>
    <mergeCell ref="D9:D11"/>
    <mergeCell ref="C9:C11"/>
    <mergeCell ref="B6:B11"/>
    <mergeCell ref="D15:D18"/>
    <mergeCell ref="B22:B23"/>
    <mergeCell ref="A22:A23"/>
    <mergeCell ref="C26:C27"/>
    <mergeCell ref="D26:D27"/>
    <mergeCell ref="B26:B27"/>
    <mergeCell ref="A26:A27"/>
    <mergeCell ref="D6:D8"/>
    <mergeCell ref="A36:A37"/>
    <mergeCell ref="A15:A18"/>
    <mergeCell ref="B52:N52"/>
    <mergeCell ref="B58:N58"/>
    <mergeCell ref="B42:B47"/>
    <mergeCell ref="C42:C47"/>
    <mergeCell ref="D42:D47"/>
    <mergeCell ref="E42:E47"/>
    <mergeCell ref="A42:A47"/>
    <mergeCell ref="C19:C21"/>
    <mergeCell ref="B19:B21"/>
    <mergeCell ref="A19:A21"/>
    <mergeCell ref="B15:B18"/>
    <mergeCell ref="C15:C18"/>
    <mergeCell ref="B28:B31"/>
    <mergeCell ref="C28:C31"/>
    <mergeCell ref="E36:E37"/>
    <mergeCell ref="B34:B35"/>
    <mergeCell ref="C34:C35"/>
    <mergeCell ref="B36:B39"/>
    <mergeCell ref="C36:C39"/>
    <mergeCell ref="D36:D37"/>
  </mergeCells>
  <pageMargins left="0.39370078740157483" right="0.36" top="0.74803149606299213" bottom="0.74803149606299213" header="0.31496062992125984" footer="0.31496062992125984"/>
  <pageSetup scale="55"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2"/>
  <sheetViews>
    <sheetView workbookViewId="0">
      <pane xSplit="5" ySplit="8" topLeftCell="F9" activePane="bottomRight" state="frozen"/>
      <selection pane="topRight" activeCell="F1" sqref="F1"/>
      <selection pane="bottomLeft" activeCell="A8" sqref="A8"/>
      <selection pane="bottomRight" activeCell="G10" sqref="G10"/>
    </sheetView>
  </sheetViews>
  <sheetFormatPr baseColWidth="10" defaultColWidth="11.42578125" defaultRowHeight="15"/>
  <cols>
    <col min="1" max="1" width="17.28515625" style="80" hidden="1" customWidth="1"/>
    <col min="2" max="2" width="4.28515625" style="80" customWidth="1"/>
    <col min="3" max="3" width="23.7109375" style="80" customWidth="1"/>
    <col min="4" max="4" width="5.42578125" style="80" hidden="1" customWidth="1"/>
    <col min="5" max="5" width="22.7109375" style="80" hidden="1" customWidth="1"/>
    <col min="6" max="6" width="4.42578125" style="80" customWidth="1"/>
    <col min="7" max="7" width="32.5703125" style="80" customWidth="1"/>
    <col min="8" max="8" width="16.140625" style="80" customWidth="1"/>
    <col min="9" max="9" width="20.28515625" style="80" customWidth="1"/>
    <col min="10" max="10" width="12.28515625" style="80" customWidth="1"/>
    <col min="11" max="11" width="18.140625" style="80" customWidth="1"/>
    <col min="12" max="12" width="11.140625" style="80" customWidth="1"/>
    <col min="13" max="14" width="15.85546875" style="80" customWidth="1"/>
    <col min="15" max="16" width="18.140625" style="80" hidden="1" customWidth="1"/>
    <col min="17" max="17" width="20.42578125" style="80" hidden="1" customWidth="1"/>
    <col min="18" max="18" width="10.85546875" customWidth="1"/>
    <col min="19" max="16384" width="11.42578125" style="80"/>
  </cols>
  <sheetData>
    <row r="1" spans="1:18" ht="18" customHeight="1">
      <c r="A1" s="79"/>
      <c r="B1" s="311" t="s">
        <v>226</v>
      </c>
      <c r="C1" s="312"/>
      <c r="D1" s="312"/>
      <c r="E1" s="312"/>
      <c r="F1" s="312"/>
      <c r="G1" s="312"/>
      <c r="H1" s="312"/>
      <c r="I1" s="312"/>
      <c r="J1" s="312"/>
      <c r="K1" s="312"/>
      <c r="L1" s="312"/>
      <c r="M1" s="312"/>
      <c r="N1" s="312"/>
      <c r="O1" s="313"/>
      <c r="P1" s="314" t="s">
        <v>227</v>
      </c>
      <c r="Q1" s="79"/>
      <c r="R1" s="80"/>
    </row>
    <row r="2" spans="1:18" ht="18.75" customHeight="1">
      <c r="A2" s="81"/>
      <c r="B2" s="316" t="s">
        <v>242</v>
      </c>
      <c r="C2" s="317"/>
      <c r="D2" s="317"/>
      <c r="E2" s="317"/>
      <c r="F2" s="317"/>
      <c r="G2" s="317"/>
      <c r="H2" s="317"/>
      <c r="I2" s="317"/>
      <c r="J2" s="317"/>
      <c r="K2" s="317"/>
      <c r="L2" s="317"/>
      <c r="M2" s="317"/>
      <c r="N2" s="317"/>
      <c r="O2" s="318"/>
      <c r="P2" s="315"/>
      <c r="Q2" s="81"/>
      <c r="R2" s="80"/>
    </row>
    <row r="3" spans="1:18" ht="10.5" customHeight="1">
      <c r="A3" s="83"/>
      <c r="B3" s="198"/>
      <c r="C3" s="198"/>
      <c r="D3" s="198"/>
      <c r="E3" s="198"/>
      <c r="F3" s="198"/>
      <c r="G3" s="198"/>
      <c r="H3" s="198"/>
      <c r="I3" s="198"/>
      <c r="J3" s="198"/>
      <c r="K3" s="198"/>
      <c r="L3" s="198"/>
      <c r="M3" s="198"/>
      <c r="N3" s="198"/>
      <c r="O3" s="198"/>
      <c r="P3" s="214"/>
      <c r="Q3" s="85"/>
      <c r="R3" s="80"/>
    </row>
    <row r="4" spans="1:18" ht="21.95" customHeight="1">
      <c r="A4" s="83"/>
      <c r="B4" s="198"/>
      <c r="C4" s="222" t="s">
        <v>356</v>
      </c>
      <c r="D4" s="143"/>
      <c r="E4" s="143"/>
      <c r="F4" s="143"/>
      <c r="G4" s="221" t="s">
        <v>367</v>
      </c>
      <c r="H4" s="324" t="s">
        <v>360</v>
      </c>
      <c r="I4" s="324"/>
      <c r="J4" s="325" t="s">
        <v>361</v>
      </c>
      <c r="K4" s="325"/>
      <c r="L4" s="215"/>
      <c r="M4" s="198"/>
      <c r="N4" s="198"/>
      <c r="O4" s="198"/>
      <c r="P4" s="214"/>
      <c r="Q4" s="85"/>
      <c r="R4" s="80"/>
    </row>
    <row r="5" spans="1:18" ht="27.6" customHeight="1">
      <c r="A5" s="83"/>
      <c r="B5" s="198"/>
      <c r="C5" s="222" t="s">
        <v>357</v>
      </c>
      <c r="D5" s="143"/>
      <c r="E5" s="143"/>
      <c r="F5" s="143"/>
      <c r="G5" s="221" t="s">
        <v>301</v>
      </c>
      <c r="H5" s="324" t="s">
        <v>359</v>
      </c>
      <c r="I5" s="324"/>
      <c r="J5" s="325">
        <v>2021</v>
      </c>
      <c r="K5" s="325"/>
      <c r="L5" s="215"/>
      <c r="M5" s="198"/>
      <c r="N5" s="198"/>
      <c r="O5" s="198"/>
      <c r="P5" s="214"/>
      <c r="Q5" s="85"/>
      <c r="R5" s="80"/>
    </row>
    <row r="6" spans="1:18" ht="18">
      <c r="A6" s="83"/>
      <c r="B6" s="326"/>
      <c r="C6" s="326"/>
      <c r="D6" s="326"/>
      <c r="E6" s="326"/>
      <c r="F6" s="326"/>
      <c r="G6" s="326"/>
      <c r="H6" s="326"/>
      <c r="I6" s="326"/>
      <c r="J6" s="326"/>
      <c r="K6" s="326"/>
      <c r="L6" s="326"/>
      <c r="M6" s="326"/>
      <c r="N6" s="326"/>
      <c r="O6" s="326"/>
      <c r="P6" s="84"/>
      <c r="Q6" s="85"/>
      <c r="R6" s="80"/>
    </row>
    <row r="7" spans="1:18" ht="10.5" customHeight="1">
      <c r="A7" s="297" t="s">
        <v>228</v>
      </c>
      <c r="B7" s="298" t="s">
        <v>229</v>
      </c>
      <c r="C7" s="299"/>
      <c r="D7" s="302" t="s">
        <v>230</v>
      </c>
      <c r="E7" s="303"/>
      <c r="F7" s="302" t="s">
        <v>231</v>
      </c>
      <c r="G7" s="303"/>
      <c r="H7" s="319" t="s">
        <v>232</v>
      </c>
      <c r="I7" s="319" t="s">
        <v>80</v>
      </c>
      <c r="J7" s="319" t="s">
        <v>233</v>
      </c>
      <c r="K7" s="319" t="s">
        <v>234</v>
      </c>
      <c r="L7" s="322" t="s">
        <v>362</v>
      </c>
      <c r="M7" s="323"/>
      <c r="N7" s="319" t="s">
        <v>365</v>
      </c>
      <c r="O7" s="321" t="s">
        <v>235</v>
      </c>
      <c r="P7" s="321"/>
      <c r="Q7" s="321"/>
      <c r="R7" s="80"/>
    </row>
    <row r="8" spans="1:18" s="88" customFormat="1" ht="27.6" customHeight="1">
      <c r="A8" s="297"/>
      <c r="B8" s="300"/>
      <c r="C8" s="301"/>
      <c r="D8" s="304"/>
      <c r="E8" s="305"/>
      <c r="F8" s="304"/>
      <c r="G8" s="305"/>
      <c r="H8" s="320"/>
      <c r="I8" s="320"/>
      <c r="J8" s="320"/>
      <c r="K8" s="320"/>
      <c r="L8" s="220" t="s">
        <v>363</v>
      </c>
      <c r="M8" s="220" t="s">
        <v>364</v>
      </c>
      <c r="N8" s="320"/>
      <c r="O8" s="86" t="s">
        <v>236</v>
      </c>
      <c r="P8" s="87" t="s">
        <v>5</v>
      </c>
      <c r="Q8" s="87" t="s">
        <v>237</v>
      </c>
    </row>
    <row r="9" spans="1:18" ht="65.25" customHeight="1">
      <c r="A9" s="306" t="s">
        <v>238</v>
      </c>
      <c r="B9" s="308" t="s">
        <v>6</v>
      </c>
      <c r="C9" s="309" t="s">
        <v>45</v>
      </c>
      <c r="D9" s="212">
        <v>1</v>
      </c>
      <c r="E9" s="310" t="s">
        <v>48</v>
      </c>
      <c r="F9" s="89">
        <v>1.1000000000000001</v>
      </c>
      <c r="G9" s="213" t="s">
        <v>50</v>
      </c>
      <c r="H9" s="91" t="s">
        <v>47</v>
      </c>
      <c r="I9" s="95" t="s">
        <v>81</v>
      </c>
      <c r="J9" s="96">
        <v>2021</v>
      </c>
      <c r="K9" s="213" t="s">
        <v>240</v>
      </c>
      <c r="L9" s="223">
        <v>1</v>
      </c>
      <c r="M9" s="213" t="s">
        <v>373</v>
      </c>
      <c r="N9" s="224">
        <v>1</v>
      </c>
      <c r="O9" s="90"/>
      <c r="P9" s="90"/>
      <c r="Q9" s="92"/>
      <c r="R9" s="80"/>
    </row>
    <row r="10" spans="1:18" ht="54" customHeight="1">
      <c r="A10" s="307"/>
      <c r="B10" s="308"/>
      <c r="C10" s="309"/>
      <c r="D10" s="212">
        <v>1</v>
      </c>
      <c r="E10" s="310"/>
      <c r="F10" s="89">
        <v>2.1</v>
      </c>
      <c r="G10" s="213" t="s">
        <v>49</v>
      </c>
      <c r="H10" s="213" t="s">
        <v>239</v>
      </c>
      <c r="I10" s="95" t="s">
        <v>83</v>
      </c>
      <c r="J10" s="96">
        <v>2021</v>
      </c>
      <c r="K10" s="213" t="s">
        <v>240</v>
      </c>
      <c r="L10" s="223">
        <v>1</v>
      </c>
      <c r="M10" s="213"/>
      <c r="N10" s="224">
        <v>1</v>
      </c>
      <c r="O10" s="90"/>
      <c r="P10" s="90"/>
      <c r="Q10" s="92"/>
      <c r="R10" s="80"/>
    </row>
    <row r="11" spans="1:18" ht="14.25">
      <c r="D11" s="93"/>
      <c r="F11" s="94"/>
      <c r="R11" s="80"/>
    </row>
    <row r="12" spans="1:18" ht="14.25">
      <c r="R12" s="80"/>
    </row>
  </sheetData>
  <mergeCells count="23">
    <mergeCell ref="B1:O1"/>
    <mergeCell ref="P1:P2"/>
    <mergeCell ref="B2:O2"/>
    <mergeCell ref="J7:J8"/>
    <mergeCell ref="K7:K8"/>
    <mergeCell ref="O7:Q7"/>
    <mergeCell ref="I7:I8"/>
    <mergeCell ref="L7:M7"/>
    <mergeCell ref="N7:N8"/>
    <mergeCell ref="H4:I4"/>
    <mergeCell ref="H5:I5"/>
    <mergeCell ref="J5:K5"/>
    <mergeCell ref="J4:K4"/>
    <mergeCell ref="F7:G8"/>
    <mergeCell ref="H7:H8"/>
    <mergeCell ref="B6:O6"/>
    <mergeCell ref="A7:A8"/>
    <mergeCell ref="B7:C8"/>
    <mergeCell ref="D7:E8"/>
    <mergeCell ref="A9:A10"/>
    <mergeCell ref="B9:B10"/>
    <mergeCell ref="C9:C10"/>
    <mergeCell ref="E9:E10"/>
  </mergeCells>
  <pageMargins left="0.11811023622047245" right="0.11811023622047245" top="0.15748031496062992" bottom="0.15748031496062992" header="0.31496062992125984" footer="0.31496062992125984"/>
  <pageSetup scale="60" orientation="landscape" r:id="rId1"/>
  <drawing r:id="rId2"/>
  <legacyDrawing r:id="rId3"/>
  <oleObjects>
    <mc:AlternateContent xmlns:mc="http://schemas.openxmlformats.org/markup-compatibility/2006">
      <mc:Choice Requires="x14">
        <oleObject progId="PBrush" shapeId="5121" r:id="rId4">
          <objectPr defaultSize="0" autoPict="0" r:id="rId5">
            <anchor moveWithCells="1" sizeWithCells="1">
              <from>
                <xdr:col>1</xdr:col>
                <xdr:colOff>238125</xdr:colOff>
                <xdr:row>0</xdr:row>
                <xdr:rowOff>47625</xdr:rowOff>
              </from>
              <to>
                <xdr:col>2</xdr:col>
                <xdr:colOff>847725</xdr:colOff>
                <xdr:row>1</xdr:row>
                <xdr:rowOff>219075</xdr:rowOff>
              </to>
            </anchor>
          </objectPr>
        </oleObject>
      </mc:Choice>
      <mc:Fallback>
        <oleObject progId="PBrush" shapeId="5121"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
  <sheetViews>
    <sheetView tabSelected="1" topLeftCell="H11" zoomScale="120" zoomScaleNormal="120" workbookViewId="0">
      <selection activeCell="O14" sqref="O14"/>
    </sheetView>
  </sheetViews>
  <sheetFormatPr baseColWidth="10" defaultColWidth="11.42578125" defaultRowHeight="12"/>
  <cols>
    <col min="1" max="1" width="18" style="99" hidden="1" customWidth="1"/>
    <col min="2" max="2" width="18.42578125" style="99" hidden="1" customWidth="1"/>
    <col min="3" max="3" width="19.7109375" style="99" hidden="1" customWidth="1"/>
    <col min="4" max="4" width="4.28515625" style="99" customWidth="1"/>
    <col min="5" max="5" width="23.140625" style="99" customWidth="1"/>
    <col min="6" max="6" width="5.42578125" style="99" hidden="1" customWidth="1"/>
    <col min="7" max="7" width="18.28515625" style="99" hidden="1" customWidth="1"/>
    <col min="8" max="8" width="4.42578125" style="104" customWidth="1"/>
    <col min="9" max="9" width="33.7109375" style="99" customWidth="1"/>
    <col min="10" max="10" width="19.85546875" style="99" customWidth="1"/>
    <col min="11" max="11" width="23.7109375" style="99" customWidth="1"/>
    <col min="12" max="12" width="17.5703125" style="99" customWidth="1"/>
    <col min="13" max="13" width="20.42578125" style="99" customWidth="1"/>
    <col min="14" max="14" width="13" style="99" customWidth="1"/>
    <col min="15" max="15" width="14.42578125" style="99" customWidth="1"/>
    <col min="16" max="16" width="20.42578125" style="99" customWidth="1"/>
    <col min="17" max="17" width="19.28515625" style="99" hidden="1" customWidth="1"/>
    <col min="18" max="18" width="15" style="99" hidden="1" customWidth="1"/>
    <col min="19" max="19" width="15.7109375" style="99" hidden="1" customWidth="1"/>
    <col min="20" max="16384" width="11.42578125" style="99"/>
  </cols>
  <sheetData>
    <row r="1" spans="1:20" ht="18" customHeight="1">
      <c r="A1" s="97"/>
      <c r="B1" s="98"/>
      <c r="C1" s="98"/>
      <c r="D1" s="332" t="s">
        <v>226</v>
      </c>
      <c r="E1" s="333"/>
      <c r="F1" s="333"/>
      <c r="G1" s="333"/>
      <c r="H1" s="333"/>
      <c r="I1" s="333"/>
      <c r="J1" s="333"/>
      <c r="K1" s="333"/>
      <c r="L1" s="333"/>
      <c r="M1" s="333"/>
      <c r="N1" s="333"/>
      <c r="O1" s="333"/>
      <c r="P1" s="333"/>
      <c r="Q1" s="334"/>
      <c r="R1" s="335" t="s">
        <v>227</v>
      </c>
      <c r="S1" s="97"/>
    </row>
    <row r="2" spans="1:20" ht="18.75" customHeight="1">
      <c r="A2" s="100"/>
      <c r="B2" s="101"/>
      <c r="C2" s="101"/>
      <c r="D2" s="337" t="s">
        <v>242</v>
      </c>
      <c r="E2" s="338"/>
      <c r="F2" s="338"/>
      <c r="G2" s="338"/>
      <c r="H2" s="338"/>
      <c r="I2" s="338"/>
      <c r="J2" s="338"/>
      <c r="K2" s="338"/>
      <c r="L2" s="338"/>
      <c r="M2" s="338"/>
      <c r="N2" s="338"/>
      <c r="O2" s="338"/>
      <c r="P2" s="338"/>
      <c r="Q2" s="339"/>
      <c r="R2" s="336"/>
      <c r="S2" s="100"/>
    </row>
    <row r="3" spans="1:20" ht="10.5" customHeight="1">
      <c r="A3" s="102"/>
      <c r="B3" s="103"/>
      <c r="C3" s="103"/>
      <c r="D3" s="201"/>
      <c r="E3" s="201"/>
      <c r="F3" s="201"/>
      <c r="G3" s="201"/>
      <c r="H3" s="201"/>
      <c r="I3" s="201"/>
      <c r="J3" s="201"/>
      <c r="K3" s="201"/>
      <c r="L3" s="201"/>
      <c r="M3" s="201"/>
      <c r="N3" s="201"/>
      <c r="O3" s="201"/>
      <c r="P3" s="201"/>
      <c r="Q3" s="201"/>
      <c r="R3" s="211"/>
      <c r="S3" s="103"/>
    </row>
    <row r="4" spans="1:20" ht="21.95" customHeight="1">
      <c r="A4" s="102"/>
      <c r="B4" s="103"/>
      <c r="C4" s="103"/>
      <c r="D4" s="201"/>
      <c r="E4" s="222" t="s">
        <v>356</v>
      </c>
      <c r="F4" s="201"/>
      <c r="G4" s="201"/>
      <c r="H4" s="201"/>
      <c r="I4" s="221" t="s">
        <v>372</v>
      </c>
      <c r="J4" s="201"/>
      <c r="K4" s="222" t="s">
        <v>360</v>
      </c>
      <c r="L4" s="120" t="s">
        <v>361</v>
      </c>
      <c r="M4" s="215"/>
      <c r="N4" s="201"/>
      <c r="O4" s="201"/>
      <c r="P4" s="201"/>
      <c r="Q4" s="201"/>
      <c r="R4" s="211"/>
      <c r="S4" s="103"/>
    </row>
    <row r="5" spans="1:20" ht="25.5" customHeight="1">
      <c r="A5" s="102"/>
      <c r="B5" s="103"/>
      <c r="C5" s="103"/>
      <c r="D5" s="201"/>
      <c r="E5" s="222" t="s">
        <v>357</v>
      </c>
      <c r="F5" s="201"/>
      <c r="G5" s="201"/>
      <c r="H5" s="201"/>
      <c r="I5" s="221" t="s">
        <v>301</v>
      </c>
      <c r="J5" s="201"/>
      <c r="K5" s="222" t="s">
        <v>359</v>
      </c>
      <c r="L5" s="120">
        <v>2021</v>
      </c>
      <c r="M5" s="215"/>
      <c r="N5" s="201"/>
      <c r="O5" s="201"/>
      <c r="P5" s="201"/>
      <c r="Q5" s="201"/>
      <c r="R5" s="211"/>
      <c r="S5" s="103"/>
    </row>
    <row r="6" spans="1:20" ht="10.5" customHeight="1">
      <c r="A6" s="102"/>
      <c r="B6" s="103"/>
      <c r="C6" s="103"/>
      <c r="D6" s="103"/>
      <c r="E6" s="103"/>
    </row>
    <row r="7" spans="1:20" s="105" customFormat="1" ht="15" customHeight="1">
      <c r="A7" s="348" t="s">
        <v>228</v>
      </c>
      <c r="B7" s="349" t="s">
        <v>38</v>
      </c>
      <c r="C7" s="349" t="s">
        <v>37</v>
      </c>
      <c r="D7" s="351" t="s">
        <v>229</v>
      </c>
      <c r="E7" s="351"/>
      <c r="F7" s="327" t="s">
        <v>230</v>
      </c>
      <c r="G7" s="327"/>
      <c r="H7" s="327" t="s">
        <v>231</v>
      </c>
      <c r="I7" s="327"/>
      <c r="J7" s="327" t="s">
        <v>232</v>
      </c>
      <c r="K7" s="327" t="s">
        <v>80</v>
      </c>
      <c r="L7" s="328" t="s">
        <v>233</v>
      </c>
      <c r="M7" s="328" t="s">
        <v>234</v>
      </c>
      <c r="N7" s="327" t="s">
        <v>368</v>
      </c>
      <c r="O7" s="327"/>
      <c r="P7" s="328" t="s">
        <v>365</v>
      </c>
      <c r="Q7" s="347" t="s">
        <v>235</v>
      </c>
      <c r="R7" s="347"/>
      <c r="S7" s="347"/>
      <c r="T7" s="340"/>
    </row>
    <row r="8" spans="1:20" s="105" customFormat="1" ht="33" customHeight="1">
      <c r="A8" s="348"/>
      <c r="B8" s="350"/>
      <c r="C8" s="350"/>
      <c r="D8" s="351"/>
      <c r="E8" s="351"/>
      <c r="F8" s="327"/>
      <c r="G8" s="327"/>
      <c r="H8" s="327"/>
      <c r="I8" s="328"/>
      <c r="J8" s="328"/>
      <c r="K8" s="328"/>
      <c r="L8" s="329"/>
      <c r="M8" s="329"/>
      <c r="N8" s="200" t="s">
        <v>363</v>
      </c>
      <c r="O8" s="200" t="s">
        <v>369</v>
      </c>
      <c r="P8" s="329"/>
      <c r="Q8" s="106" t="s">
        <v>244</v>
      </c>
      <c r="R8" s="107" t="s">
        <v>5</v>
      </c>
      <c r="S8" s="107" t="s">
        <v>245</v>
      </c>
      <c r="T8" s="340"/>
    </row>
    <row r="9" spans="1:20" s="105" customFormat="1" ht="57" customHeight="1">
      <c r="A9" s="330" t="s">
        <v>246</v>
      </c>
      <c r="B9" s="341" t="s">
        <v>247</v>
      </c>
      <c r="C9" s="341" t="s">
        <v>248</v>
      </c>
      <c r="D9" s="342" t="s">
        <v>6</v>
      </c>
      <c r="E9" s="343" t="s">
        <v>213</v>
      </c>
      <c r="F9" s="344">
        <v>1</v>
      </c>
      <c r="G9" s="345"/>
      <c r="H9" s="108">
        <v>1.1000000000000001</v>
      </c>
      <c r="I9" s="109" t="s">
        <v>78</v>
      </c>
      <c r="J9" s="109" t="s">
        <v>249</v>
      </c>
      <c r="K9" s="109" t="s">
        <v>90</v>
      </c>
      <c r="L9" s="110" t="s">
        <v>250</v>
      </c>
      <c r="M9" s="110" t="s">
        <v>91</v>
      </c>
      <c r="N9" s="216">
        <v>4</v>
      </c>
      <c r="O9" s="216" t="s">
        <v>405</v>
      </c>
      <c r="P9" s="225">
        <v>2</v>
      </c>
      <c r="Q9" s="111" t="s">
        <v>251</v>
      </c>
      <c r="R9" s="112"/>
      <c r="S9" s="112"/>
    </row>
    <row r="10" spans="1:20" s="105" customFormat="1" ht="156">
      <c r="A10" s="331"/>
      <c r="B10" s="341"/>
      <c r="C10" s="341"/>
      <c r="D10" s="342"/>
      <c r="E10" s="343"/>
      <c r="F10" s="344"/>
      <c r="G10" s="346"/>
      <c r="H10" s="113">
        <v>1.2</v>
      </c>
      <c r="I10" s="109" t="s">
        <v>76</v>
      </c>
      <c r="J10" s="109" t="s">
        <v>252</v>
      </c>
      <c r="K10" s="109" t="s">
        <v>96</v>
      </c>
      <c r="L10" s="110" t="s">
        <v>250</v>
      </c>
      <c r="M10" s="110" t="s">
        <v>94</v>
      </c>
      <c r="N10" s="216">
        <v>4</v>
      </c>
      <c r="O10" s="216" t="s">
        <v>406</v>
      </c>
      <c r="P10" s="225">
        <v>1</v>
      </c>
      <c r="Q10" s="111" t="s">
        <v>251</v>
      </c>
      <c r="R10" s="114">
        <v>8000000</v>
      </c>
      <c r="S10" s="112"/>
    </row>
    <row r="11" spans="1:20" s="105" customFormat="1" ht="60">
      <c r="A11" s="331"/>
      <c r="B11" s="341"/>
      <c r="C11" s="341"/>
      <c r="D11" s="342"/>
      <c r="E11" s="343"/>
      <c r="F11" s="344"/>
      <c r="G11" s="346"/>
      <c r="H11" s="113">
        <v>1.3</v>
      </c>
      <c r="I11" s="109" t="s">
        <v>253</v>
      </c>
      <c r="J11" s="109" t="s">
        <v>254</v>
      </c>
      <c r="K11" s="109" t="s">
        <v>95</v>
      </c>
      <c r="L11" s="110" t="s">
        <v>250</v>
      </c>
      <c r="M11" s="110" t="s">
        <v>93</v>
      </c>
      <c r="N11" s="216">
        <v>12</v>
      </c>
      <c r="O11" s="216" t="s">
        <v>374</v>
      </c>
      <c r="P11" s="225">
        <v>1</v>
      </c>
      <c r="Q11" s="111" t="s">
        <v>251</v>
      </c>
      <c r="R11" s="112"/>
      <c r="S11" s="112"/>
    </row>
    <row r="12" spans="1:20" s="105" customFormat="1" ht="72">
      <c r="A12" s="331"/>
      <c r="B12" s="341"/>
      <c r="C12" s="341"/>
      <c r="D12" s="342"/>
      <c r="E12" s="343"/>
      <c r="F12" s="344"/>
      <c r="G12" s="346"/>
      <c r="H12" s="113">
        <v>1.4</v>
      </c>
      <c r="I12" s="109" t="s">
        <v>79</v>
      </c>
      <c r="J12" s="109" t="s">
        <v>255</v>
      </c>
      <c r="K12" s="109" t="s">
        <v>97</v>
      </c>
      <c r="L12" s="110" t="s">
        <v>250</v>
      </c>
      <c r="M12" s="110" t="s">
        <v>98</v>
      </c>
      <c r="N12" s="110">
        <v>4</v>
      </c>
      <c r="O12" s="110" t="s">
        <v>375</v>
      </c>
      <c r="P12" s="226">
        <v>1</v>
      </c>
      <c r="Q12" s="112" t="s">
        <v>251</v>
      </c>
      <c r="R12" s="115"/>
      <c r="S12" s="112"/>
    </row>
    <row r="13" spans="1:20" s="105" customFormat="1" ht="60">
      <c r="A13" s="331"/>
      <c r="B13" s="202" t="s">
        <v>257</v>
      </c>
      <c r="C13" s="202" t="s">
        <v>256</v>
      </c>
      <c r="D13" s="203" t="s">
        <v>9</v>
      </c>
      <c r="E13" s="204" t="s">
        <v>258</v>
      </c>
      <c r="F13" s="205">
        <v>2</v>
      </c>
      <c r="G13" s="206" t="s">
        <v>166</v>
      </c>
      <c r="H13" s="118">
        <v>2.1</v>
      </c>
      <c r="I13" s="119" t="s">
        <v>167</v>
      </c>
      <c r="J13" s="119"/>
      <c r="K13" s="119" t="s">
        <v>168</v>
      </c>
      <c r="L13" s="120" t="s">
        <v>250</v>
      </c>
      <c r="M13" s="120" t="s">
        <v>75</v>
      </c>
      <c r="N13" s="242">
        <v>348</v>
      </c>
      <c r="O13" s="120" t="s">
        <v>376</v>
      </c>
      <c r="P13" s="227">
        <f>300/700</f>
        <v>0.42857142857142855</v>
      </c>
      <c r="Q13" s="120" t="s">
        <v>259</v>
      </c>
      <c r="R13" s="117">
        <f>95000*700</f>
        <v>66500000</v>
      </c>
      <c r="S13" s="121"/>
    </row>
    <row r="14" spans="1:20" ht="93.75" customHeight="1">
      <c r="A14" s="331"/>
      <c r="B14" s="123" t="s">
        <v>256</v>
      </c>
      <c r="C14" s="123" t="s">
        <v>272</v>
      </c>
      <c r="D14" s="121"/>
      <c r="E14" s="124" t="s">
        <v>174</v>
      </c>
      <c r="F14" s="121"/>
      <c r="G14" s="124" t="s">
        <v>271</v>
      </c>
      <c r="H14" s="133"/>
      <c r="I14" s="132" t="s">
        <v>175</v>
      </c>
      <c r="J14" s="116" t="s">
        <v>270</v>
      </c>
      <c r="K14" s="119" t="s">
        <v>173</v>
      </c>
      <c r="L14" s="122" t="s">
        <v>273</v>
      </c>
      <c r="M14" s="228" t="s">
        <v>75</v>
      </c>
      <c r="N14" s="417">
        <v>0.5</v>
      </c>
      <c r="O14" s="120" t="s">
        <v>407</v>
      </c>
      <c r="P14" s="229">
        <v>0.5</v>
      </c>
      <c r="Q14" s="121"/>
      <c r="R14" s="121"/>
      <c r="S14" s="121"/>
    </row>
  </sheetData>
  <mergeCells count="24">
    <mergeCell ref="T7:T8"/>
    <mergeCell ref="B9:B12"/>
    <mergeCell ref="C9:C12"/>
    <mergeCell ref="D9:D12"/>
    <mergeCell ref="E9:E12"/>
    <mergeCell ref="F9:F12"/>
    <mergeCell ref="G9:G12"/>
    <mergeCell ref="H7:I8"/>
    <mergeCell ref="J7:J8"/>
    <mergeCell ref="K7:K8"/>
    <mergeCell ref="L7:L8"/>
    <mergeCell ref="M7:M8"/>
    <mergeCell ref="Q7:S7"/>
    <mergeCell ref="B7:B8"/>
    <mergeCell ref="C7:C8"/>
    <mergeCell ref="D7:E8"/>
    <mergeCell ref="N7:O7"/>
    <mergeCell ref="P7:P8"/>
    <mergeCell ref="A9:A14"/>
    <mergeCell ref="D1:Q1"/>
    <mergeCell ref="R1:R2"/>
    <mergeCell ref="D2:Q2"/>
    <mergeCell ref="A7:A8"/>
    <mergeCell ref="F7:G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23"/>
  <sheetViews>
    <sheetView topLeftCell="D8" zoomScale="110" zoomScaleNormal="110" workbookViewId="0">
      <selection activeCell="K10" sqref="K10"/>
    </sheetView>
  </sheetViews>
  <sheetFormatPr baseColWidth="10" defaultColWidth="11.42578125" defaultRowHeight="12"/>
  <cols>
    <col min="1" max="3" width="19.7109375" style="99" hidden="1" customWidth="1"/>
    <col min="4" max="4" width="4.28515625" style="99" customWidth="1"/>
    <col min="5" max="5" width="23.7109375" style="99" customWidth="1"/>
    <col min="6" max="6" width="23.7109375" style="99" hidden="1" customWidth="1"/>
    <col min="7" max="7" width="17.42578125" style="99" hidden="1" customWidth="1"/>
    <col min="8" max="8" width="5.42578125" style="99" hidden="1" customWidth="1"/>
    <col min="9" max="9" width="22.7109375" style="99" hidden="1" customWidth="1"/>
    <col min="10" max="10" width="4.42578125" style="99" customWidth="1"/>
    <col min="11" max="11" width="36.85546875" style="99" customWidth="1"/>
    <col min="12" max="12" width="13" style="99" customWidth="1"/>
    <col min="13" max="13" width="20.85546875" style="99" customWidth="1"/>
    <col min="14" max="14" width="15.28515625" style="99" hidden="1" customWidth="1"/>
    <col min="15" max="17" width="12.28515625" style="99" customWidth="1"/>
    <col min="18" max="18" width="15.7109375" style="99" customWidth="1"/>
    <col min="19" max="21" width="15.85546875" style="99" hidden="1" customWidth="1"/>
    <col min="22" max="22" width="19.28515625" style="99" hidden="1" customWidth="1"/>
    <col min="23" max="23" width="11.42578125" style="131"/>
    <col min="24" max="16384" width="11.42578125" style="99"/>
  </cols>
  <sheetData>
    <row r="1" spans="1:23" ht="18" customHeight="1">
      <c r="A1" s="97"/>
      <c r="B1" s="98"/>
      <c r="C1" s="98"/>
      <c r="D1" s="332" t="s">
        <v>226</v>
      </c>
      <c r="E1" s="333"/>
      <c r="F1" s="333"/>
      <c r="G1" s="333"/>
      <c r="H1" s="333"/>
      <c r="I1" s="333"/>
      <c r="J1" s="333"/>
      <c r="K1" s="333"/>
      <c r="L1" s="333"/>
      <c r="M1" s="333"/>
      <c r="N1" s="333"/>
      <c r="O1" s="333"/>
      <c r="P1" s="333"/>
      <c r="Q1" s="333"/>
      <c r="R1" s="333"/>
      <c r="S1" s="333"/>
      <c r="T1" s="334"/>
      <c r="U1" s="335" t="s">
        <v>227</v>
      </c>
      <c r="V1" s="97"/>
      <c r="W1" s="99"/>
    </row>
    <row r="2" spans="1:23" ht="18.75" customHeight="1">
      <c r="A2" s="100"/>
      <c r="B2" s="101"/>
      <c r="C2" s="101"/>
      <c r="D2" s="337" t="s">
        <v>260</v>
      </c>
      <c r="E2" s="338"/>
      <c r="F2" s="338"/>
      <c r="G2" s="338"/>
      <c r="H2" s="338"/>
      <c r="I2" s="338"/>
      <c r="J2" s="338"/>
      <c r="K2" s="338"/>
      <c r="L2" s="338"/>
      <c r="M2" s="338"/>
      <c r="N2" s="338"/>
      <c r="O2" s="338"/>
      <c r="P2" s="338"/>
      <c r="Q2" s="338"/>
      <c r="R2" s="338"/>
      <c r="S2" s="338"/>
      <c r="T2" s="339"/>
      <c r="U2" s="336"/>
      <c r="V2" s="100"/>
      <c r="W2" s="99"/>
    </row>
    <row r="3" spans="1:23" ht="10.5" customHeight="1">
      <c r="A3" s="102"/>
      <c r="B3" s="103"/>
      <c r="C3" s="103"/>
      <c r="D3" s="201"/>
      <c r="E3" s="201"/>
      <c r="F3" s="201"/>
      <c r="G3" s="201"/>
      <c r="H3" s="201"/>
      <c r="I3" s="201"/>
      <c r="J3" s="201"/>
      <c r="K3" s="201"/>
      <c r="L3" s="201"/>
      <c r="M3" s="201"/>
      <c r="N3" s="201"/>
      <c r="O3" s="201"/>
      <c r="P3" s="201"/>
      <c r="Q3" s="201"/>
      <c r="R3" s="201"/>
      <c r="S3" s="201"/>
      <c r="T3" s="201"/>
      <c r="U3" s="211"/>
      <c r="V3" s="103"/>
      <c r="W3" s="99"/>
    </row>
    <row r="4" spans="1:23" ht="23.1" customHeight="1">
      <c r="A4" s="102"/>
      <c r="B4" s="103"/>
      <c r="C4" s="103"/>
      <c r="D4" s="201"/>
      <c r="E4" s="222" t="s">
        <v>356</v>
      </c>
      <c r="F4" s="201"/>
      <c r="G4" s="201"/>
      <c r="H4" s="201"/>
      <c r="I4" s="201"/>
      <c r="J4" s="201"/>
      <c r="K4" s="210" t="s">
        <v>263</v>
      </c>
      <c r="L4" s="201"/>
      <c r="M4" s="222" t="s">
        <v>360</v>
      </c>
      <c r="N4" s="201"/>
      <c r="O4" s="371" t="s">
        <v>361</v>
      </c>
      <c r="P4" s="371"/>
      <c r="Q4" s="201"/>
      <c r="R4" s="201"/>
      <c r="S4" s="201"/>
      <c r="T4" s="201"/>
      <c r="U4" s="211"/>
      <c r="V4" s="103"/>
      <c r="W4" s="99"/>
    </row>
    <row r="5" spans="1:23" ht="27.6" customHeight="1">
      <c r="A5" s="102"/>
      <c r="B5" s="103"/>
      <c r="C5" s="103"/>
      <c r="D5" s="201"/>
      <c r="E5" s="222" t="s">
        <v>357</v>
      </c>
      <c r="F5" s="201"/>
      <c r="G5" s="201"/>
      <c r="H5" s="201"/>
      <c r="I5" s="201"/>
      <c r="J5" s="201"/>
      <c r="K5" s="210" t="s">
        <v>301</v>
      </c>
      <c r="L5" s="201"/>
      <c r="M5" s="222" t="s">
        <v>359</v>
      </c>
      <c r="N5" s="201"/>
      <c r="O5" s="371">
        <v>2021</v>
      </c>
      <c r="P5" s="371"/>
      <c r="Q5" s="201"/>
      <c r="R5" s="201"/>
      <c r="S5" s="201"/>
      <c r="T5" s="201"/>
      <c r="U5" s="211"/>
      <c r="V5" s="103"/>
      <c r="W5" s="99"/>
    </row>
    <row r="6" spans="1:23" ht="10.5" customHeight="1">
      <c r="A6" s="102"/>
      <c r="B6" s="103"/>
      <c r="C6" s="103"/>
      <c r="D6" s="103"/>
      <c r="E6" s="103"/>
      <c r="F6" s="103"/>
      <c r="G6" s="103"/>
      <c r="W6" s="99"/>
    </row>
    <row r="7" spans="1:23" ht="24" customHeight="1">
      <c r="A7" s="349" t="s">
        <v>228</v>
      </c>
      <c r="B7" s="349" t="s">
        <v>38</v>
      </c>
      <c r="C7" s="349" t="s">
        <v>37</v>
      </c>
      <c r="D7" s="351" t="s">
        <v>229</v>
      </c>
      <c r="E7" s="351"/>
      <c r="F7" s="365" t="s">
        <v>37</v>
      </c>
      <c r="G7" s="365" t="s">
        <v>39</v>
      </c>
      <c r="H7" s="327" t="s">
        <v>261</v>
      </c>
      <c r="I7" s="327"/>
      <c r="J7" s="367" t="s">
        <v>231</v>
      </c>
      <c r="K7" s="368"/>
      <c r="L7" s="327" t="s">
        <v>232</v>
      </c>
      <c r="M7" s="327" t="s">
        <v>80</v>
      </c>
      <c r="N7" s="125"/>
      <c r="O7" s="328" t="s">
        <v>233</v>
      </c>
      <c r="P7" s="327" t="s">
        <v>368</v>
      </c>
      <c r="Q7" s="327"/>
      <c r="R7" s="363" t="s">
        <v>365</v>
      </c>
      <c r="S7" s="328" t="s">
        <v>234</v>
      </c>
      <c r="T7" s="347" t="s">
        <v>235</v>
      </c>
      <c r="U7" s="347"/>
      <c r="V7" s="347"/>
      <c r="W7" s="99"/>
    </row>
    <row r="8" spans="1:23" s="105" customFormat="1" ht="26.25" customHeight="1" thickBot="1">
      <c r="A8" s="350"/>
      <c r="B8" s="350"/>
      <c r="C8" s="350"/>
      <c r="D8" s="351"/>
      <c r="E8" s="351"/>
      <c r="F8" s="366"/>
      <c r="G8" s="366"/>
      <c r="H8" s="327"/>
      <c r="I8" s="327"/>
      <c r="J8" s="369"/>
      <c r="K8" s="370"/>
      <c r="L8" s="327"/>
      <c r="M8" s="327"/>
      <c r="N8" s="126"/>
      <c r="O8" s="352"/>
      <c r="P8" s="200" t="s">
        <v>363</v>
      </c>
      <c r="Q8" s="200" t="s">
        <v>369</v>
      </c>
      <c r="R8" s="364"/>
      <c r="S8" s="352"/>
      <c r="T8" s="106" t="s">
        <v>244</v>
      </c>
      <c r="U8" s="107" t="s">
        <v>5</v>
      </c>
      <c r="V8" s="107" t="s">
        <v>262</v>
      </c>
    </row>
    <row r="9" spans="1:23" ht="116.25" customHeight="1" thickBot="1">
      <c r="A9" s="330" t="s">
        <v>263</v>
      </c>
      <c r="B9" s="353" t="s">
        <v>264</v>
      </c>
      <c r="C9" s="123" t="s">
        <v>99</v>
      </c>
      <c r="D9" s="308" t="s">
        <v>6</v>
      </c>
      <c r="E9" s="356" t="s">
        <v>265</v>
      </c>
      <c r="F9" s="127" t="s">
        <v>99</v>
      </c>
      <c r="G9" s="359" t="s">
        <v>265</v>
      </c>
      <c r="H9" s="362">
        <v>1</v>
      </c>
      <c r="I9" s="127"/>
      <c r="J9" s="128">
        <v>1.1000000000000001</v>
      </c>
      <c r="K9" s="127" t="s">
        <v>243</v>
      </c>
      <c r="L9" s="120"/>
      <c r="M9" s="129" t="s">
        <v>101</v>
      </c>
      <c r="N9" s="120"/>
      <c r="O9" s="120" t="s">
        <v>266</v>
      </c>
      <c r="P9" s="120">
        <f>+(12/14)</f>
        <v>0.8571428571428571</v>
      </c>
      <c r="Q9" s="120" t="s">
        <v>387</v>
      </c>
      <c r="R9" s="230">
        <v>0.85699999999999998</v>
      </c>
      <c r="S9" s="120" t="s">
        <v>267</v>
      </c>
      <c r="T9" s="120"/>
      <c r="U9" s="120"/>
      <c r="V9" s="120"/>
      <c r="W9" s="99"/>
    </row>
    <row r="10" spans="1:23" ht="102" customHeight="1" thickBot="1">
      <c r="A10" s="331"/>
      <c r="B10" s="354"/>
      <c r="C10" s="123" t="s">
        <v>268</v>
      </c>
      <c r="D10" s="308"/>
      <c r="E10" s="357"/>
      <c r="F10" s="127" t="s">
        <v>269</v>
      </c>
      <c r="G10" s="360"/>
      <c r="H10" s="362"/>
      <c r="I10" s="127"/>
      <c r="J10" s="128">
        <v>1.2</v>
      </c>
      <c r="K10" s="127" t="s">
        <v>214</v>
      </c>
      <c r="L10" s="120"/>
      <c r="M10" s="127" t="s">
        <v>388</v>
      </c>
      <c r="N10" s="120"/>
      <c r="O10" s="120" t="s">
        <v>266</v>
      </c>
      <c r="P10" s="233"/>
      <c r="Q10" s="120"/>
      <c r="R10" s="231"/>
      <c r="S10" s="120" t="s">
        <v>267</v>
      </c>
      <c r="T10" s="120"/>
      <c r="U10" s="120"/>
      <c r="V10" s="120"/>
      <c r="W10" s="99"/>
    </row>
    <row r="11" spans="1:23" ht="144.75" thickBot="1">
      <c r="A11" s="331"/>
      <c r="B11" s="355"/>
      <c r="C11" s="123" t="s">
        <v>215</v>
      </c>
      <c r="D11" s="308"/>
      <c r="E11" s="358"/>
      <c r="F11" s="127" t="s">
        <v>215</v>
      </c>
      <c r="G11" s="361"/>
      <c r="H11" s="362"/>
      <c r="I11" s="127"/>
      <c r="J11" s="128">
        <v>1.4</v>
      </c>
      <c r="K11" s="127" t="s">
        <v>105</v>
      </c>
      <c r="L11" s="120"/>
      <c r="M11" s="127" t="s">
        <v>104</v>
      </c>
      <c r="N11" s="130"/>
      <c r="O11" s="120" t="s">
        <v>266</v>
      </c>
      <c r="P11" s="120">
        <v>26</v>
      </c>
      <c r="Q11" s="120"/>
      <c r="R11" s="232">
        <f>26/26</f>
        <v>1</v>
      </c>
      <c r="S11" s="120" t="s">
        <v>267</v>
      </c>
      <c r="T11" s="120"/>
      <c r="U11" s="120"/>
      <c r="V11" s="120"/>
      <c r="W11" s="99"/>
    </row>
    <row r="14" spans="1:23">
      <c r="E14" s="99" t="s">
        <v>377</v>
      </c>
      <c r="K14" s="99">
        <v>6000</v>
      </c>
    </row>
    <row r="15" spans="1:23">
      <c r="E15" s="99" t="s">
        <v>378</v>
      </c>
      <c r="K15" s="99">
        <v>10</v>
      </c>
    </row>
    <row r="16" spans="1:23">
      <c r="E16" s="99" t="s">
        <v>379</v>
      </c>
      <c r="K16" s="99">
        <v>12</v>
      </c>
    </row>
    <row r="17" spans="5:11">
      <c r="E17" s="99" t="s">
        <v>380</v>
      </c>
      <c r="K17" s="99">
        <v>10</v>
      </c>
    </row>
    <row r="18" spans="5:11">
      <c r="E18" s="99" t="s">
        <v>381</v>
      </c>
    </row>
    <row r="19" spans="5:11">
      <c r="E19" s="99" t="s">
        <v>382</v>
      </c>
    </row>
    <row r="20" spans="5:11">
      <c r="E20" s="99" t="s">
        <v>383</v>
      </c>
    </row>
    <row r="21" spans="5:11">
      <c r="E21" s="99" t="s">
        <v>384</v>
      </c>
    </row>
    <row r="22" spans="5:11">
      <c r="E22" s="99" t="s">
        <v>385</v>
      </c>
    </row>
    <row r="23" spans="5:11">
      <c r="E23" s="99" t="s">
        <v>386</v>
      </c>
    </row>
  </sheetData>
  <mergeCells count="26">
    <mergeCell ref="O4:P4"/>
    <mergeCell ref="O5:P5"/>
    <mergeCell ref="D1:T1"/>
    <mergeCell ref="U1:U2"/>
    <mergeCell ref="D2:T2"/>
    <mergeCell ref="A9:A11"/>
    <mergeCell ref="A7:A8"/>
    <mergeCell ref="G7:G8"/>
    <mergeCell ref="H7:I8"/>
    <mergeCell ref="J7:K8"/>
    <mergeCell ref="B7:B8"/>
    <mergeCell ref="C7:C8"/>
    <mergeCell ref="D7:E8"/>
    <mergeCell ref="F7:F8"/>
    <mergeCell ref="S7:S8"/>
    <mergeCell ref="T7:V7"/>
    <mergeCell ref="B9:B11"/>
    <mergeCell ref="D9:D11"/>
    <mergeCell ref="E9:E11"/>
    <mergeCell ref="G9:G11"/>
    <mergeCell ref="H9:H11"/>
    <mergeCell ref="L7:L8"/>
    <mergeCell ref="M7:M8"/>
    <mergeCell ref="O7:O8"/>
    <mergeCell ref="P7:Q7"/>
    <mergeCell ref="R7:R8"/>
  </mergeCells>
  <pageMargins left="0.11811023622047245" right="0.11811023622047245" top="0.15748031496062992" bottom="0.15748031496062992" header="0.31496062992125984" footer="0.31496062992125984"/>
  <pageSetup scale="60" orientation="landscape" r:id="rId1"/>
  <drawing r:id="rId2"/>
  <legacyDrawing r:id="rId3"/>
  <oleObjects>
    <mc:AlternateContent xmlns:mc="http://schemas.openxmlformats.org/markup-compatibility/2006">
      <mc:Choice Requires="x14">
        <oleObject progId="PBrush" shapeId="7169" r:id="rId4">
          <objectPr defaultSize="0" autoPict="0" r:id="rId5">
            <anchor moveWithCells="1" sizeWithCells="1">
              <from>
                <xdr:col>4</xdr:col>
                <xdr:colOff>133350</xdr:colOff>
                <xdr:row>0</xdr:row>
                <xdr:rowOff>9525</xdr:rowOff>
              </from>
              <to>
                <xdr:col>4</xdr:col>
                <xdr:colOff>762000</xdr:colOff>
                <xdr:row>1</xdr:row>
                <xdr:rowOff>219075</xdr:rowOff>
              </to>
            </anchor>
          </objectPr>
        </oleObject>
      </mc:Choice>
      <mc:Fallback>
        <oleObject progId="PBrush" shapeId="7169"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topLeftCell="D7" zoomScale="110" zoomScaleNormal="110" workbookViewId="0">
      <selection activeCell="N14" sqref="N14"/>
    </sheetView>
  </sheetViews>
  <sheetFormatPr baseColWidth="10" defaultColWidth="11.42578125" defaultRowHeight="15"/>
  <cols>
    <col min="1" max="1" width="9.5703125" style="80" hidden="1" customWidth="1"/>
    <col min="2" max="2" width="9" style="80" hidden="1" customWidth="1"/>
    <col min="3" max="3" width="27.5703125" style="80" hidden="1" customWidth="1"/>
    <col min="4" max="4" width="4.28515625" style="80" customWidth="1"/>
    <col min="5" max="5" width="22.28515625" style="80" customWidth="1"/>
    <col min="6" max="6" width="5.42578125" style="80" hidden="1" customWidth="1"/>
    <col min="7" max="7" width="20.85546875" style="80" hidden="1" customWidth="1"/>
    <col min="8" max="8" width="4.42578125" style="80" customWidth="1"/>
    <col min="9" max="9" width="32.5703125" style="80" customWidth="1"/>
    <col min="10" max="10" width="19" style="80" customWidth="1"/>
    <col min="11" max="11" width="18.140625" style="80" customWidth="1"/>
    <col min="12" max="15" width="12.28515625" style="80" customWidth="1"/>
    <col min="16" max="18" width="18.140625" style="80" hidden="1" customWidth="1"/>
    <col min="19" max="19" width="20.42578125" style="80" hidden="1" customWidth="1"/>
    <col min="20" max="20" width="10.85546875" hidden="1" customWidth="1"/>
    <col min="21" max="16384" width="11.42578125" style="80"/>
  </cols>
  <sheetData>
    <row r="1" spans="1:20" ht="18" customHeight="1">
      <c r="A1" s="378"/>
      <c r="B1" s="141"/>
      <c r="C1" s="141"/>
      <c r="D1" s="381" t="s">
        <v>226</v>
      </c>
      <c r="E1" s="381"/>
      <c r="F1" s="381"/>
      <c r="G1" s="381"/>
      <c r="H1" s="381"/>
      <c r="I1" s="381"/>
      <c r="J1" s="381"/>
      <c r="K1" s="381"/>
      <c r="L1" s="381"/>
      <c r="M1" s="381"/>
      <c r="N1" s="381"/>
      <c r="O1" s="381"/>
      <c r="P1" s="381"/>
      <c r="Q1" s="381"/>
      <c r="R1" s="381"/>
      <c r="S1" s="378"/>
      <c r="T1" s="80"/>
    </row>
    <row r="2" spans="1:20" ht="18.75" customHeight="1">
      <c r="A2" s="379"/>
      <c r="B2" s="142"/>
      <c r="C2" s="142"/>
      <c r="D2" s="372" t="s">
        <v>242</v>
      </c>
      <c r="E2" s="372"/>
      <c r="F2" s="372"/>
      <c r="G2" s="372"/>
      <c r="H2" s="372"/>
      <c r="I2" s="372"/>
      <c r="J2" s="372"/>
      <c r="K2" s="372"/>
      <c r="L2" s="372"/>
      <c r="M2" s="372"/>
      <c r="N2" s="372"/>
      <c r="O2" s="372"/>
      <c r="P2" s="372"/>
      <c r="Q2" s="372"/>
      <c r="R2" s="372"/>
      <c r="S2" s="379"/>
      <c r="T2" s="80"/>
    </row>
    <row r="3" spans="1:20" s="84" customFormat="1" ht="11.25" customHeight="1">
      <c r="A3" s="379"/>
      <c r="B3" s="217"/>
      <c r="C3" s="217"/>
      <c r="D3" s="218"/>
      <c r="E3" s="218"/>
      <c r="F3" s="218"/>
      <c r="G3" s="218"/>
      <c r="H3" s="218"/>
      <c r="I3" s="218"/>
      <c r="J3" s="218"/>
      <c r="K3" s="218"/>
      <c r="L3" s="218"/>
      <c r="M3" s="218"/>
      <c r="N3" s="218"/>
      <c r="O3" s="218"/>
      <c r="P3" s="218"/>
      <c r="Q3" s="218"/>
      <c r="R3" s="218"/>
      <c r="S3" s="379"/>
    </row>
    <row r="4" spans="1:20" s="84" customFormat="1" ht="10.5" customHeight="1">
      <c r="A4" s="380"/>
      <c r="B4" s="217"/>
      <c r="C4" s="217"/>
      <c r="D4" s="218"/>
      <c r="E4" s="218"/>
      <c r="F4" s="218"/>
      <c r="G4" s="218"/>
      <c r="H4" s="218"/>
      <c r="I4" s="218"/>
      <c r="J4" s="218"/>
      <c r="K4" s="218"/>
      <c r="L4" s="218"/>
      <c r="M4" s="218"/>
      <c r="N4" s="218"/>
      <c r="O4" s="218"/>
      <c r="P4" s="218"/>
      <c r="Q4" s="218"/>
      <c r="R4" s="218"/>
      <c r="S4" s="380"/>
    </row>
    <row r="5" spans="1:20" s="84" customFormat="1" ht="24.95" customHeight="1">
      <c r="A5" s="217"/>
      <c r="B5" s="217"/>
      <c r="C5" s="217"/>
      <c r="D5" s="198"/>
      <c r="E5" s="222" t="s">
        <v>356</v>
      </c>
      <c r="F5" s="198"/>
      <c r="G5" s="198"/>
      <c r="H5" s="198"/>
      <c r="I5" s="221" t="s">
        <v>370</v>
      </c>
      <c r="J5" s="198"/>
      <c r="K5" s="222" t="s">
        <v>360</v>
      </c>
      <c r="L5" s="325" t="s">
        <v>361</v>
      </c>
      <c r="M5" s="325"/>
      <c r="N5" s="198"/>
      <c r="O5" s="198"/>
      <c r="P5" s="198"/>
      <c r="Q5" s="198"/>
      <c r="R5" s="198"/>
      <c r="S5" s="217"/>
    </row>
    <row r="6" spans="1:20" s="84" customFormat="1" ht="26.45" customHeight="1">
      <c r="A6" s="217"/>
      <c r="B6" s="217"/>
      <c r="C6" s="217"/>
      <c r="D6" s="198"/>
      <c r="E6" s="222" t="s">
        <v>357</v>
      </c>
      <c r="F6" s="198"/>
      <c r="G6" s="198"/>
      <c r="H6" s="198"/>
      <c r="I6" s="221" t="s">
        <v>301</v>
      </c>
      <c r="J6" s="198"/>
      <c r="K6" s="222" t="s">
        <v>359</v>
      </c>
      <c r="L6" s="325">
        <v>2021</v>
      </c>
      <c r="M6" s="325"/>
      <c r="N6" s="198"/>
      <c r="O6" s="198"/>
      <c r="P6" s="198"/>
      <c r="Q6" s="198"/>
      <c r="R6" s="198"/>
      <c r="S6" s="217"/>
    </row>
    <row r="7" spans="1:20" s="84" customFormat="1" ht="10.5" customHeight="1">
      <c r="A7" s="217"/>
      <c r="B7" s="217"/>
      <c r="C7" s="217"/>
      <c r="D7" s="198"/>
      <c r="E7" s="198"/>
      <c r="F7" s="198"/>
      <c r="G7" s="198"/>
      <c r="H7" s="198"/>
      <c r="I7" s="198"/>
      <c r="J7" s="198"/>
      <c r="K7" s="198"/>
      <c r="L7" s="198"/>
      <c r="M7" s="198"/>
      <c r="N7" s="198"/>
      <c r="O7" s="198"/>
      <c r="P7" s="198"/>
      <c r="Q7" s="198"/>
      <c r="R7" s="198"/>
      <c r="S7" s="217"/>
    </row>
    <row r="8" spans="1:20" ht="9" customHeight="1">
      <c r="A8" s="83"/>
      <c r="B8" s="84"/>
      <c r="C8" s="84"/>
      <c r="D8" s="326"/>
      <c r="E8" s="326"/>
      <c r="F8" s="326"/>
      <c r="G8" s="326"/>
      <c r="H8" s="326"/>
      <c r="I8" s="326"/>
      <c r="J8" s="326"/>
      <c r="K8" s="326"/>
      <c r="L8" s="326"/>
      <c r="M8" s="326"/>
      <c r="N8" s="326"/>
      <c r="O8" s="326"/>
      <c r="P8" s="326"/>
      <c r="Q8" s="326"/>
      <c r="R8" s="84"/>
      <c r="S8" s="85"/>
      <c r="T8" s="80"/>
    </row>
    <row r="9" spans="1:20" ht="10.5" customHeight="1">
      <c r="A9" s="297" t="s">
        <v>228</v>
      </c>
      <c r="B9" s="384" t="s">
        <v>38</v>
      </c>
      <c r="C9" s="384" t="s">
        <v>37</v>
      </c>
      <c r="D9" s="386" t="s">
        <v>229</v>
      </c>
      <c r="E9" s="386"/>
      <c r="F9" s="375" t="s">
        <v>274</v>
      </c>
      <c r="G9" s="375"/>
      <c r="H9" s="375" t="s">
        <v>231</v>
      </c>
      <c r="I9" s="375"/>
      <c r="J9" s="375" t="s">
        <v>232</v>
      </c>
      <c r="K9" s="375" t="s">
        <v>80</v>
      </c>
      <c r="L9" s="382" t="s">
        <v>233</v>
      </c>
      <c r="M9" s="387" t="s">
        <v>362</v>
      </c>
      <c r="N9" s="388"/>
      <c r="O9" s="382" t="s">
        <v>365</v>
      </c>
      <c r="P9" s="382" t="s">
        <v>234</v>
      </c>
      <c r="Q9" s="321" t="s">
        <v>235</v>
      </c>
      <c r="R9" s="321"/>
      <c r="S9" s="321"/>
      <c r="T9" s="80"/>
    </row>
    <row r="10" spans="1:20" s="88" customFormat="1" ht="33.75" customHeight="1">
      <c r="A10" s="297"/>
      <c r="B10" s="385"/>
      <c r="C10" s="385"/>
      <c r="D10" s="386"/>
      <c r="E10" s="386"/>
      <c r="F10" s="375"/>
      <c r="G10" s="375"/>
      <c r="H10" s="375"/>
      <c r="I10" s="375"/>
      <c r="J10" s="375"/>
      <c r="K10" s="375"/>
      <c r="L10" s="383"/>
      <c r="M10" s="199" t="s">
        <v>363</v>
      </c>
      <c r="N10" s="208" t="s">
        <v>364</v>
      </c>
      <c r="O10" s="383"/>
      <c r="P10" s="383"/>
      <c r="Q10" s="86" t="s">
        <v>236</v>
      </c>
      <c r="R10" s="87" t="s">
        <v>5</v>
      </c>
      <c r="S10" s="87" t="s">
        <v>237</v>
      </c>
    </row>
    <row r="11" spans="1:20" ht="106.5" hidden="1" customHeight="1">
      <c r="A11" s="353" t="s">
        <v>275</v>
      </c>
      <c r="B11" s="353" t="s">
        <v>130</v>
      </c>
      <c r="C11" s="341" t="s">
        <v>276</v>
      </c>
      <c r="D11" s="342" t="s">
        <v>277</v>
      </c>
      <c r="E11" s="119" t="s">
        <v>121</v>
      </c>
      <c r="F11" s="389">
        <v>1</v>
      </c>
      <c r="G11" s="376" t="s">
        <v>278</v>
      </c>
      <c r="H11" s="145">
        <v>1.1000000000000001</v>
      </c>
      <c r="I11" s="119" t="s">
        <v>128</v>
      </c>
      <c r="J11" s="146" t="s">
        <v>279</v>
      </c>
      <c r="K11" s="373" t="s">
        <v>129</v>
      </c>
      <c r="L11" s="165">
        <v>2023</v>
      </c>
      <c r="M11" s="165"/>
      <c r="N11" s="165"/>
      <c r="O11" s="165"/>
      <c r="P11" s="90" t="s">
        <v>280</v>
      </c>
      <c r="Q11" s="90" t="s">
        <v>281</v>
      </c>
      <c r="R11" s="147">
        <v>30000000</v>
      </c>
      <c r="S11" s="92"/>
      <c r="T11" s="80"/>
    </row>
    <row r="12" spans="1:20" ht="196.5" customHeight="1">
      <c r="A12" s="355"/>
      <c r="B12" s="355"/>
      <c r="C12" s="341"/>
      <c r="D12" s="342"/>
      <c r="E12" s="148" t="s">
        <v>127</v>
      </c>
      <c r="F12" s="389"/>
      <c r="G12" s="377"/>
      <c r="H12" s="145">
        <v>1.2</v>
      </c>
      <c r="I12" s="148" t="s">
        <v>282</v>
      </c>
      <c r="J12" s="149" t="s">
        <v>283</v>
      </c>
      <c r="K12" s="374"/>
      <c r="L12" s="146" t="s">
        <v>266</v>
      </c>
      <c r="M12" s="165">
        <v>4</v>
      </c>
      <c r="N12" s="207" t="s">
        <v>389</v>
      </c>
      <c r="O12" s="224">
        <v>0.4</v>
      </c>
      <c r="P12" s="90" t="s">
        <v>280</v>
      </c>
      <c r="Q12" s="90" t="s">
        <v>281</v>
      </c>
      <c r="R12" s="147">
        <v>30000000</v>
      </c>
      <c r="S12" s="92"/>
      <c r="T12" s="80"/>
    </row>
    <row r="13" spans="1:20" ht="72" customHeight="1">
      <c r="A13" s="150"/>
      <c r="B13" s="123" t="s">
        <v>192</v>
      </c>
      <c r="C13" s="151" t="s">
        <v>206</v>
      </c>
      <c r="D13" s="342"/>
      <c r="E13" s="152" t="s">
        <v>207</v>
      </c>
      <c r="F13" s="389"/>
      <c r="G13" s="153" t="s">
        <v>172</v>
      </c>
      <c r="H13" s="145">
        <v>1.3</v>
      </c>
      <c r="I13" s="154" t="s">
        <v>208</v>
      </c>
      <c r="J13" s="149" t="s">
        <v>284</v>
      </c>
      <c r="K13" s="149" t="s">
        <v>285</v>
      </c>
      <c r="L13" s="146" t="s">
        <v>286</v>
      </c>
      <c r="M13" s="207">
        <v>10</v>
      </c>
      <c r="N13" s="207" t="s">
        <v>390</v>
      </c>
      <c r="O13" s="224">
        <v>1</v>
      </c>
      <c r="P13" s="90" t="s">
        <v>280</v>
      </c>
      <c r="Q13" s="90" t="s">
        <v>281</v>
      </c>
      <c r="R13" s="147">
        <v>30000000</v>
      </c>
      <c r="S13" s="92"/>
      <c r="T13" s="80"/>
    </row>
    <row r="14" spans="1:20">
      <c r="F14" s="93"/>
      <c r="H14" s="155"/>
      <c r="I14" s="156"/>
      <c r="J14" s="157"/>
      <c r="K14" s="158"/>
      <c r="L14" s="84"/>
      <c r="M14" s="84"/>
      <c r="N14" s="84"/>
      <c r="O14" s="84"/>
      <c r="P14" s="84"/>
      <c r="Q14" s="84"/>
      <c r="R14" s="84"/>
      <c r="T14" s="80"/>
    </row>
    <row r="15" spans="1:20" ht="27.75" customHeight="1">
      <c r="H15" s="155"/>
      <c r="I15" s="159"/>
      <c r="J15" s="84"/>
      <c r="K15" s="84"/>
      <c r="L15" s="84"/>
      <c r="M15" s="84"/>
      <c r="N15" s="84"/>
      <c r="O15" s="84"/>
      <c r="P15" s="84"/>
      <c r="Q15" s="84"/>
      <c r="R15" s="84"/>
    </row>
  </sheetData>
  <mergeCells count="27">
    <mergeCell ref="A11:A12"/>
    <mergeCell ref="B11:B12"/>
    <mergeCell ref="C11:C12"/>
    <mergeCell ref="D11:D13"/>
    <mergeCell ref="F11:F13"/>
    <mergeCell ref="A1:A4"/>
    <mergeCell ref="D1:R1"/>
    <mergeCell ref="K9:K10"/>
    <mergeCell ref="L9:L10"/>
    <mergeCell ref="P9:P10"/>
    <mergeCell ref="Q9:S9"/>
    <mergeCell ref="A9:A10"/>
    <mergeCell ref="B9:B10"/>
    <mergeCell ref="C9:C10"/>
    <mergeCell ref="D9:E10"/>
    <mergeCell ref="F9:G10"/>
    <mergeCell ref="H9:I10"/>
    <mergeCell ref="M9:N9"/>
    <mergeCell ref="O9:O10"/>
    <mergeCell ref="L5:M5"/>
    <mergeCell ref="S1:S4"/>
    <mergeCell ref="D2:R2"/>
    <mergeCell ref="K11:K12"/>
    <mergeCell ref="J9:J10"/>
    <mergeCell ref="D8:Q8"/>
    <mergeCell ref="G11:G12"/>
    <mergeCell ref="L6:M6"/>
  </mergeCells>
  <pageMargins left="0.11811023622047245" right="0.11811023622047245" top="0.15748031496062992" bottom="0.15748031496062992" header="0.31496062992125984" footer="0.31496062992125984"/>
  <pageSetup scale="6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topLeftCell="D4" zoomScale="110" zoomScaleNormal="110" workbookViewId="0">
      <selection activeCell="K16" sqref="K16"/>
    </sheetView>
  </sheetViews>
  <sheetFormatPr baseColWidth="10" defaultColWidth="11.42578125" defaultRowHeight="15"/>
  <cols>
    <col min="1" max="3" width="19.5703125" style="80" hidden="1" customWidth="1"/>
    <col min="4" max="4" width="4.28515625" style="80" customWidth="1"/>
    <col min="5" max="5" width="16.5703125" style="80" customWidth="1"/>
    <col min="6" max="6" width="5.42578125" style="80" hidden="1" customWidth="1"/>
    <col min="7" max="7" width="20.85546875" style="80" hidden="1" customWidth="1"/>
    <col min="8" max="8" width="4.42578125" style="80" customWidth="1"/>
    <col min="9" max="9" width="32.5703125" style="80" customWidth="1"/>
    <col min="10" max="10" width="19" style="80" customWidth="1"/>
    <col min="11" max="11" width="19.5703125" style="80" customWidth="1"/>
    <col min="12" max="15" width="12.28515625" style="80" customWidth="1"/>
    <col min="16" max="18" width="18.140625" style="80" hidden="1" customWidth="1"/>
    <col min="19" max="19" width="20.42578125" style="80" hidden="1" customWidth="1"/>
    <col min="20" max="20" width="10.85546875" customWidth="1"/>
    <col min="21" max="16384" width="11.42578125" style="80"/>
  </cols>
  <sheetData>
    <row r="1" spans="1:20" ht="18" customHeight="1">
      <c r="A1" s="378"/>
      <c r="B1" s="141"/>
      <c r="C1" s="141"/>
      <c r="D1" s="381" t="s">
        <v>226</v>
      </c>
      <c r="E1" s="381"/>
      <c r="F1" s="381"/>
      <c r="G1" s="381"/>
      <c r="H1" s="381"/>
      <c r="I1" s="381"/>
      <c r="J1" s="381"/>
      <c r="K1" s="381"/>
      <c r="L1" s="381"/>
      <c r="M1" s="381"/>
      <c r="N1" s="381"/>
      <c r="O1" s="381"/>
      <c r="P1" s="381"/>
      <c r="Q1" s="381"/>
      <c r="R1" s="381"/>
      <c r="S1" s="378"/>
      <c r="T1" s="80"/>
    </row>
    <row r="2" spans="1:20" ht="18.75" customHeight="1">
      <c r="A2" s="379"/>
      <c r="B2" s="142"/>
      <c r="C2" s="142"/>
      <c r="D2" s="390" t="s">
        <v>242</v>
      </c>
      <c r="E2" s="390"/>
      <c r="F2" s="390"/>
      <c r="G2" s="390"/>
      <c r="H2" s="390"/>
      <c r="I2" s="390"/>
      <c r="J2" s="390"/>
      <c r="K2" s="390"/>
      <c r="L2" s="390"/>
      <c r="M2" s="390"/>
      <c r="N2" s="390"/>
      <c r="O2" s="390"/>
      <c r="P2" s="390"/>
      <c r="Q2" s="390"/>
      <c r="R2" s="390"/>
      <c r="S2" s="379"/>
      <c r="T2" s="80"/>
    </row>
    <row r="3" spans="1:20" s="84" customFormat="1" ht="10.5" customHeight="1">
      <c r="A3" s="217"/>
      <c r="B3" s="217"/>
      <c r="C3" s="217"/>
      <c r="D3" s="198"/>
      <c r="E3" s="198"/>
      <c r="F3" s="198"/>
      <c r="G3" s="198"/>
      <c r="H3" s="198"/>
      <c r="I3" s="198"/>
      <c r="J3" s="198"/>
      <c r="K3" s="198"/>
      <c r="L3" s="198"/>
      <c r="M3" s="198"/>
      <c r="N3" s="198"/>
      <c r="O3" s="198"/>
      <c r="P3" s="198"/>
      <c r="Q3" s="198"/>
      <c r="R3" s="198"/>
      <c r="S3" s="217"/>
    </row>
    <row r="4" spans="1:20" s="84" customFormat="1" ht="24.95" customHeight="1">
      <c r="A4" s="217"/>
      <c r="B4" s="217"/>
      <c r="C4" s="217"/>
      <c r="D4" s="198"/>
      <c r="E4" s="209" t="s">
        <v>356</v>
      </c>
      <c r="F4" s="198"/>
      <c r="G4" s="198"/>
      <c r="H4" s="198"/>
      <c r="I4" s="210" t="s">
        <v>371</v>
      </c>
      <c r="J4" s="198"/>
      <c r="K4" s="209" t="s">
        <v>360</v>
      </c>
      <c r="L4" s="371" t="s">
        <v>361</v>
      </c>
      <c r="M4" s="371"/>
      <c r="N4" s="198"/>
      <c r="O4" s="198"/>
      <c r="P4" s="198"/>
      <c r="Q4" s="198"/>
      <c r="R4" s="198"/>
      <c r="S4" s="217"/>
    </row>
    <row r="5" spans="1:20" s="84" customFormat="1" ht="24.95" customHeight="1">
      <c r="A5" s="217"/>
      <c r="B5" s="217"/>
      <c r="C5" s="217"/>
      <c r="D5" s="198"/>
      <c r="E5" s="209" t="s">
        <v>357</v>
      </c>
      <c r="F5" s="198"/>
      <c r="G5" s="198"/>
      <c r="H5" s="198"/>
      <c r="I5" s="210" t="s">
        <v>301</v>
      </c>
      <c r="J5" s="198"/>
      <c r="K5" s="209" t="s">
        <v>359</v>
      </c>
      <c r="L5" s="371">
        <v>2021</v>
      </c>
      <c r="M5" s="371"/>
      <c r="N5" s="198"/>
      <c r="O5" s="198"/>
      <c r="P5" s="198"/>
      <c r="Q5" s="198"/>
      <c r="R5" s="198"/>
      <c r="S5" s="217"/>
    </row>
    <row r="6" spans="1:20" ht="9" customHeight="1">
      <c r="A6" s="83"/>
      <c r="B6" s="84"/>
      <c r="C6" s="84"/>
      <c r="D6" s="326"/>
      <c r="E6" s="326"/>
      <c r="F6" s="326"/>
      <c r="G6" s="326"/>
      <c r="H6" s="326"/>
      <c r="I6" s="326"/>
      <c r="J6" s="326"/>
      <c r="K6" s="326"/>
      <c r="L6" s="326"/>
      <c r="M6" s="326"/>
      <c r="N6" s="326"/>
      <c r="O6" s="326"/>
      <c r="P6" s="326"/>
      <c r="Q6" s="326"/>
      <c r="R6" s="84"/>
      <c r="S6" s="85"/>
      <c r="T6" s="80"/>
    </row>
    <row r="7" spans="1:20" ht="10.5" customHeight="1">
      <c r="A7" s="297" t="s">
        <v>228</v>
      </c>
      <c r="B7" s="384" t="s">
        <v>38</v>
      </c>
      <c r="C7" s="384" t="s">
        <v>37</v>
      </c>
      <c r="D7" s="386" t="s">
        <v>229</v>
      </c>
      <c r="E7" s="386"/>
      <c r="F7" s="375" t="s">
        <v>274</v>
      </c>
      <c r="G7" s="375"/>
      <c r="H7" s="375" t="s">
        <v>231</v>
      </c>
      <c r="I7" s="375"/>
      <c r="J7" s="375" t="s">
        <v>232</v>
      </c>
      <c r="K7" s="375" t="s">
        <v>80</v>
      </c>
      <c r="L7" s="382" t="s">
        <v>233</v>
      </c>
      <c r="M7" s="375" t="s">
        <v>368</v>
      </c>
      <c r="N7" s="375"/>
      <c r="O7" s="382" t="s">
        <v>365</v>
      </c>
      <c r="P7" s="382" t="s">
        <v>234</v>
      </c>
      <c r="Q7" s="321" t="s">
        <v>235</v>
      </c>
      <c r="R7" s="321"/>
      <c r="S7" s="321"/>
      <c r="T7" s="80"/>
    </row>
    <row r="8" spans="1:20" s="88" customFormat="1" ht="27.75">
      <c r="A8" s="297"/>
      <c r="B8" s="385"/>
      <c r="C8" s="385"/>
      <c r="D8" s="386"/>
      <c r="E8" s="386"/>
      <c r="F8" s="375"/>
      <c r="G8" s="375"/>
      <c r="H8" s="375"/>
      <c r="I8" s="375"/>
      <c r="J8" s="375"/>
      <c r="K8" s="375"/>
      <c r="L8" s="383"/>
      <c r="M8" s="197" t="s">
        <v>363</v>
      </c>
      <c r="N8" s="197" t="s">
        <v>369</v>
      </c>
      <c r="O8" s="383"/>
      <c r="P8" s="383"/>
      <c r="Q8" s="86" t="s">
        <v>236</v>
      </c>
      <c r="R8" s="87" t="s">
        <v>5</v>
      </c>
      <c r="S8" s="87" t="s">
        <v>237</v>
      </c>
    </row>
    <row r="9" spans="1:20" ht="93.75" customHeight="1">
      <c r="A9" s="341" t="s">
        <v>287</v>
      </c>
      <c r="B9" s="341" t="s">
        <v>288</v>
      </c>
      <c r="C9" s="341" t="s">
        <v>193</v>
      </c>
      <c r="D9" s="342" t="s">
        <v>277</v>
      </c>
      <c r="E9" s="393" t="s">
        <v>193</v>
      </c>
      <c r="F9" s="389">
        <v>1</v>
      </c>
      <c r="G9" s="310" t="s">
        <v>172</v>
      </c>
      <c r="H9" s="391">
        <v>1.1000000000000001</v>
      </c>
      <c r="I9" s="49" t="s">
        <v>196</v>
      </c>
      <c r="J9" s="392" t="s">
        <v>289</v>
      </c>
      <c r="K9" s="139" t="s">
        <v>290</v>
      </c>
      <c r="L9" s="146" t="s">
        <v>286</v>
      </c>
      <c r="M9" s="234">
        <v>1</v>
      </c>
      <c r="N9" s="207"/>
      <c r="O9" s="224">
        <v>1</v>
      </c>
      <c r="P9" s="90" t="s">
        <v>280</v>
      </c>
      <c r="Q9" s="90" t="s">
        <v>281</v>
      </c>
      <c r="R9" s="147">
        <v>30000000</v>
      </c>
      <c r="S9" s="92"/>
      <c r="T9" s="80"/>
    </row>
    <row r="10" spans="1:20" ht="25.5">
      <c r="A10" s="341"/>
      <c r="B10" s="341"/>
      <c r="C10" s="341"/>
      <c r="D10" s="342"/>
      <c r="E10" s="393"/>
      <c r="F10" s="389"/>
      <c r="G10" s="310"/>
      <c r="H10" s="391"/>
      <c r="I10" s="71" t="s">
        <v>202</v>
      </c>
      <c r="J10" s="392"/>
      <c r="K10" s="162" t="s">
        <v>291</v>
      </c>
      <c r="L10" s="165">
        <v>2021</v>
      </c>
      <c r="M10" s="234">
        <v>0.5</v>
      </c>
      <c r="N10" s="165"/>
      <c r="O10" s="241">
        <v>0.5</v>
      </c>
      <c r="P10" s="90"/>
      <c r="Q10" s="90"/>
      <c r="R10" s="147"/>
      <c r="S10" s="92"/>
      <c r="T10" s="80"/>
    </row>
    <row r="11" spans="1:20" ht="25.5">
      <c r="A11" s="341"/>
      <c r="B11" s="341"/>
      <c r="C11" s="341"/>
      <c r="D11" s="342"/>
      <c r="E11" s="393"/>
      <c r="F11" s="389"/>
      <c r="G11" s="310"/>
      <c r="H11" s="391"/>
      <c r="I11" s="71" t="s">
        <v>203</v>
      </c>
      <c r="J11" s="392"/>
      <c r="K11" s="162" t="s">
        <v>292</v>
      </c>
      <c r="L11" s="165" t="s">
        <v>286</v>
      </c>
      <c r="M11" s="236">
        <v>1</v>
      </c>
      <c r="N11" s="165"/>
      <c r="O11" s="241">
        <v>1</v>
      </c>
      <c r="P11" s="90"/>
      <c r="Q11" s="90"/>
      <c r="R11" s="147"/>
      <c r="S11" s="92"/>
      <c r="T11" s="80"/>
    </row>
    <row r="12" spans="1:20" ht="25.5">
      <c r="A12" s="341"/>
      <c r="B12" s="341"/>
      <c r="C12" s="341"/>
      <c r="D12" s="342"/>
      <c r="E12" s="393"/>
      <c r="F12" s="389"/>
      <c r="G12" s="310"/>
      <c r="H12" s="391"/>
      <c r="I12" s="71" t="s">
        <v>204</v>
      </c>
      <c r="J12" s="392"/>
      <c r="K12" s="162" t="s">
        <v>293</v>
      </c>
      <c r="L12" s="165">
        <v>2021</v>
      </c>
      <c r="M12" s="236">
        <v>1</v>
      </c>
      <c r="N12" s="165"/>
      <c r="O12" s="241">
        <v>1</v>
      </c>
      <c r="P12" s="90"/>
      <c r="Q12" s="90"/>
      <c r="R12" s="147"/>
      <c r="S12" s="92"/>
      <c r="T12" s="80"/>
    </row>
    <row r="13" spans="1:20" ht="25.5">
      <c r="A13" s="341"/>
      <c r="B13" s="341"/>
      <c r="C13" s="341"/>
      <c r="D13" s="342"/>
      <c r="E13" s="393"/>
      <c r="F13" s="389"/>
      <c r="G13" s="310"/>
      <c r="H13" s="391"/>
      <c r="I13" s="71" t="s">
        <v>205</v>
      </c>
      <c r="J13" s="392"/>
      <c r="K13" s="162" t="s">
        <v>294</v>
      </c>
      <c r="L13" s="165" t="s">
        <v>286</v>
      </c>
      <c r="M13" s="236">
        <v>1</v>
      </c>
      <c r="N13" s="165"/>
      <c r="O13" s="241">
        <v>1</v>
      </c>
      <c r="P13" s="90"/>
      <c r="Q13" s="90"/>
      <c r="R13" s="147"/>
      <c r="S13" s="92"/>
      <c r="T13" s="80"/>
    </row>
    <row r="14" spans="1:20" ht="22.5">
      <c r="A14" s="341"/>
      <c r="B14" s="341"/>
      <c r="C14" s="341"/>
      <c r="D14" s="342"/>
      <c r="E14" s="393"/>
      <c r="F14" s="389"/>
      <c r="G14" s="310"/>
      <c r="H14" s="391"/>
      <c r="I14" s="77" t="s">
        <v>201</v>
      </c>
      <c r="J14" s="392"/>
      <c r="K14" s="163" t="s">
        <v>295</v>
      </c>
      <c r="L14" s="165" t="s">
        <v>286</v>
      </c>
      <c r="M14" s="236">
        <v>1</v>
      </c>
      <c r="N14" s="165"/>
      <c r="O14" s="241">
        <v>1</v>
      </c>
      <c r="P14" s="164"/>
      <c r="Q14" s="164"/>
      <c r="R14" s="164"/>
      <c r="S14" s="164"/>
      <c r="T14" s="80"/>
    </row>
    <row r="15" spans="1:20" ht="27.75" customHeight="1">
      <c r="H15" s="155"/>
      <c r="I15" s="159"/>
      <c r="J15" s="84"/>
      <c r="L15" s="84"/>
      <c r="M15" s="84"/>
      <c r="N15" s="84"/>
      <c r="O15" s="84"/>
      <c r="P15" s="84"/>
      <c r="Q15" s="84"/>
      <c r="R15" s="84"/>
    </row>
  </sheetData>
  <mergeCells count="29">
    <mergeCell ref="H9:H14"/>
    <mergeCell ref="J9:J14"/>
    <mergeCell ref="A9:A14"/>
    <mergeCell ref="B9:B14"/>
    <mergeCell ref="C9:C14"/>
    <mergeCell ref="D9:D14"/>
    <mergeCell ref="E9:E14"/>
    <mergeCell ref="G9:G14"/>
    <mergeCell ref="F9:F14"/>
    <mergeCell ref="P7:P8"/>
    <mergeCell ref="Q7:S7"/>
    <mergeCell ref="A1:A2"/>
    <mergeCell ref="D1:R1"/>
    <mergeCell ref="S1:S2"/>
    <mergeCell ref="D2:R2"/>
    <mergeCell ref="D6:Q6"/>
    <mergeCell ref="L4:M4"/>
    <mergeCell ref="L5:M5"/>
    <mergeCell ref="A7:A8"/>
    <mergeCell ref="B7:B8"/>
    <mergeCell ref="C7:C8"/>
    <mergeCell ref="D7:E8"/>
    <mergeCell ref="F7:G8"/>
    <mergeCell ref="H7:I8"/>
    <mergeCell ref="M7:N7"/>
    <mergeCell ref="O7:O8"/>
    <mergeCell ref="J7:J8"/>
    <mergeCell ref="K7:K8"/>
    <mergeCell ref="L7:L8"/>
  </mergeCells>
  <pageMargins left="0.11811023622047245" right="0.11811023622047245" top="0.15748031496062992" bottom="0.15748031496062992" header="0.31496062992125984" footer="0.31496062992125984"/>
  <pageSetup scale="6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topLeftCell="D21" zoomScale="120" zoomScaleNormal="120" workbookViewId="0">
      <selection activeCell="O22" sqref="O13:O22"/>
    </sheetView>
  </sheetViews>
  <sheetFormatPr baseColWidth="10" defaultColWidth="11.42578125" defaultRowHeight="14.25"/>
  <cols>
    <col min="1" max="3" width="19.5703125" style="80" hidden="1" customWidth="1"/>
    <col min="4" max="4" width="4.28515625" style="80" customWidth="1"/>
    <col min="5" max="5" width="23.7109375" style="80" customWidth="1"/>
    <col min="6" max="6" width="5.42578125" style="80" hidden="1" customWidth="1"/>
    <col min="7" max="7" width="22.7109375" style="80" hidden="1" customWidth="1"/>
    <col min="8" max="8" width="4.42578125" style="80" hidden="1" customWidth="1"/>
    <col min="9" max="9" width="34.85546875" style="80" customWidth="1"/>
    <col min="10" max="10" width="15.42578125" style="80" customWidth="1"/>
    <col min="11" max="11" width="19" style="80" customWidth="1"/>
    <col min="12" max="12" width="12.28515625" style="80" customWidth="1"/>
    <col min="13" max="15" width="18.140625" style="80" customWidth="1"/>
    <col min="16" max="16384" width="11.42578125" style="80"/>
  </cols>
  <sheetData>
    <row r="1" spans="1:15" ht="18" customHeight="1">
      <c r="A1" s="79"/>
      <c r="B1" s="175"/>
      <c r="C1" s="175"/>
      <c r="D1" s="394" t="s">
        <v>226</v>
      </c>
      <c r="E1" s="395"/>
      <c r="F1" s="395"/>
      <c r="G1" s="395"/>
      <c r="H1" s="395"/>
      <c r="I1" s="395"/>
      <c r="J1" s="395"/>
      <c r="K1" s="395"/>
      <c r="L1" s="395"/>
      <c r="M1" s="395"/>
      <c r="N1" s="395"/>
      <c r="O1" s="395"/>
    </row>
    <row r="2" spans="1:15" ht="18.75" customHeight="1">
      <c r="A2" s="81"/>
      <c r="B2" s="83"/>
      <c r="C2" s="83"/>
      <c r="D2" s="396" t="s">
        <v>242</v>
      </c>
      <c r="E2" s="397"/>
      <c r="F2" s="397"/>
      <c r="G2" s="397"/>
      <c r="H2" s="397"/>
      <c r="I2" s="397"/>
      <c r="J2" s="397"/>
      <c r="K2" s="397"/>
      <c r="L2" s="397"/>
      <c r="M2" s="397"/>
      <c r="N2" s="397"/>
      <c r="O2" s="397"/>
    </row>
    <row r="3" spans="1:15" ht="11.25" customHeight="1">
      <c r="A3" s="81"/>
      <c r="B3" s="83"/>
      <c r="C3" s="83"/>
      <c r="D3" s="398"/>
      <c r="E3" s="399"/>
      <c r="F3" s="399"/>
      <c r="G3" s="399"/>
      <c r="H3" s="399"/>
      <c r="I3" s="399"/>
      <c r="J3" s="399"/>
      <c r="K3" s="399"/>
      <c r="L3" s="399"/>
      <c r="M3" s="399"/>
      <c r="N3" s="399"/>
      <c r="O3" s="399"/>
    </row>
    <row r="4" spans="1:15" ht="10.5" customHeight="1">
      <c r="A4" s="82"/>
      <c r="B4" s="83"/>
      <c r="C4" s="83"/>
      <c r="D4" s="398"/>
      <c r="E4" s="399"/>
      <c r="F4" s="399"/>
      <c r="G4" s="399"/>
      <c r="H4" s="399"/>
      <c r="I4" s="399"/>
      <c r="J4" s="399"/>
      <c r="K4" s="399"/>
      <c r="L4" s="399"/>
      <c r="M4" s="399"/>
      <c r="N4" s="399"/>
      <c r="O4" s="399"/>
    </row>
    <row r="5" spans="1:15" ht="10.5" customHeight="1">
      <c r="A5" s="83"/>
      <c r="B5" s="84"/>
      <c r="C5" s="84"/>
      <c r="D5" s="193"/>
      <c r="E5" s="193"/>
      <c r="F5" s="193"/>
      <c r="G5" s="193"/>
      <c r="H5" s="193"/>
      <c r="I5" s="193"/>
      <c r="J5" s="193"/>
      <c r="K5" s="193"/>
      <c r="L5" s="193"/>
      <c r="M5" s="193"/>
      <c r="N5" s="193"/>
      <c r="O5" s="193"/>
    </row>
    <row r="6" spans="1:15" ht="30" customHeight="1">
      <c r="A6" s="192"/>
      <c r="B6" s="191"/>
      <c r="C6" s="84"/>
      <c r="D6" s="193"/>
      <c r="E6" s="222" t="s">
        <v>356</v>
      </c>
      <c r="F6" s="237"/>
      <c r="G6" s="237" t="s">
        <v>361</v>
      </c>
      <c r="H6" s="238"/>
      <c r="I6" s="221" t="s">
        <v>358</v>
      </c>
      <c r="J6" s="193"/>
      <c r="K6" s="222" t="s">
        <v>360</v>
      </c>
      <c r="L6" s="325" t="s">
        <v>361</v>
      </c>
      <c r="M6" s="325"/>
      <c r="N6" s="193"/>
      <c r="O6" s="193"/>
    </row>
    <row r="7" spans="1:15" ht="35.25" customHeight="1">
      <c r="A7" s="192"/>
      <c r="B7" s="191"/>
      <c r="C7" s="84"/>
      <c r="D7" s="193"/>
      <c r="E7" s="222" t="s">
        <v>357</v>
      </c>
      <c r="F7" s="237"/>
      <c r="G7" s="237">
        <v>2021</v>
      </c>
      <c r="H7" s="238"/>
      <c r="I7" s="221" t="s">
        <v>301</v>
      </c>
      <c r="J7" s="193"/>
      <c r="K7" s="222" t="s">
        <v>359</v>
      </c>
      <c r="L7" s="325">
        <v>2021</v>
      </c>
      <c r="M7" s="325"/>
      <c r="N7" s="193"/>
      <c r="O7" s="193"/>
    </row>
    <row r="8" spans="1:15" ht="10.5" customHeight="1">
      <c r="A8" s="83"/>
      <c r="B8" s="84"/>
      <c r="C8" s="84"/>
      <c r="D8" s="193"/>
      <c r="E8" s="193"/>
      <c r="F8" s="193"/>
      <c r="G8" s="193"/>
      <c r="H8" s="193"/>
      <c r="I8" s="193"/>
      <c r="J8" s="193"/>
      <c r="K8" s="193"/>
      <c r="L8" s="193"/>
      <c r="M8" s="193"/>
      <c r="N8" s="193"/>
      <c r="O8" s="193"/>
    </row>
    <row r="9" spans="1:15" ht="9" customHeight="1">
      <c r="A9" s="83"/>
      <c r="B9" s="84"/>
      <c r="C9" s="84"/>
      <c r="D9" s="326"/>
      <c r="E9" s="326"/>
      <c r="F9" s="326"/>
      <c r="G9" s="326"/>
      <c r="H9" s="326"/>
      <c r="I9" s="326"/>
      <c r="J9" s="326"/>
      <c r="K9" s="326"/>
      <c r="L9" s="326"/>
      <c r="M9" s="326"/>
      <c r="N9" s="326"/>
      <c r="O9" s="326"/>
    </row>
    <row r="10" spans="1:15" ht="10.5" customHeight="1">
      <c r="A10" s="297" t="s">
        <v>228</v>
      </c>
      <c r="B10" s="384" t="s">
        <v>38</v>
      </c>
      <c r="C10" s="384" t="s">
        <v>37</v>
      </c>
      <c r="D10" s="386" t="s">
        <v>229</v>
      </c>
      <c r="E10" s="386"/>
      <c r="F10" s="375" t="s">
        <v>296</v>
      </c>
      <c r="G10" s="375"/>
      <c r="H10" s="375" t="s">
        <v>231</v>
      </c>
      <c r="I10" s="375"/>
      <c r="J10" s="382" t="s">
        <v>232</v>
      </c>
      <c r="K10" s="382" t="s">
        <v>80</v>
      </c>
      <c r="L10" s="382" t="s">
        <v>233</v>
      </c>
      <c r="M10" s="406" t="s">
        <v>362</v>
      </c>
      <c r="N10" s="407"/>
      <c r="O10" s="382" t="s">
        <v>365</v>
      </c>
    </row>
    <row r="11" spans="1:15" s="88" customFormat="1" ht="20.25" customHeight="1">
      <c r="A11" s="297"/>
      <c r="B11" s="385"/>
      <c r="C11" s="385"/>
      <c r="D11" s="386"/>
      <c r="E11" s="386"/>
      <c r="F11" s="375"/>
      <c r="G11" s="375"/>
      <c r="H11" s="375"/>
      <c r="I11" s="375"/>
      <c r="J11" s="410"/>
      <c r="K11" s="410"/>
      <c r="L11" s="383"/>
      <c r="M11" s="408"/>
      <c r="N11" s="409"/>
      <c r="O11" s="410"/>
    </row>
    <row r="12" spans="1:15" s="88" customFormat="1" ht="20.25" customHeight="1">
      <c r="A12" s="172"/>
      <c r="B12" s="195"/>
      <c r="C12" s="173"/>
      <c r="D12" s="169"/>
      <c r="E12" s="169"/>
      <c r="F12" s="170"/>
      <c r="G12" s="170"/>
      <c r="H12" s="170"/>
      <c r="I12" s="170"/>
      <c r="J12" s="383"/>
      <c r="K12" s="383"/>
      <c r="L12" s="171"/>
      <c r="M12" s="171" t="s">
        <v>363</v>
      </c>
      <c r="N12" s="194" t="s">
        <v>364</v>
      </c>
      <c r="O12" s="383"/>
    </row>
    <row r="13" spans="1:15" s="88" customFormat="1" ht="162.75" customHeight="1">
      <c r="A13" s="400"/>
      <c r="B13" s="402"/>
      <c r="C13" s="403"/>
      <c r="D13" s="135"/>
      <c r="E13" s="119" t="s">
        <v>146</v>
      </c>
      <c r="F13" s="136"/>
      <c r="G13" s="136"/>
      <c r="H13" s="136"/>
      <c r="I13" s="119" t="s">
        <v>391</v>
      </c>
      <c r="J13" s="136"/>
      <c r="K13" s="119" t="s">
        <v>147</v>
      </c>
      <c r="L13" s="219" t="s">
        <v>286</v>
      </c>
      <c r="M13" s="196">
        <v>10</v>
      </c>
      <c r="N13" s="239" t="s">
        <v>392</v>
      </c>
      <c r="O13" s="240">
        <v>1</v>
      </c>
    </row>
    <row r="14" spans="1:15" s="88" customFormat="1" ht="33.75" customHeight="1">
      <c r="A14" s="400"/>
      <c r="B14" s="402"/>
      <c r="C14" s="403"/>
      <c r="D14" s="135"/>
      <c r="E14" s="119" t="s">
        <v>137</v>
      </c>
      <c r="F14" s="136"/>
      <c r="G14" s="136"/>
      <c r="H14" s="136"/>
      <c r="I14" s="119" t="s">
        <v>139</v>
      </c>
      <c r="J14" s="136"/>
      <c r="K14" s="119" t="s">
        <v>141</v>
      </c>
      <c r="L14" s="219" t="s">
        <v>366</v>
      </c>
      <c r="M14" s="196">
        <v>10</v>
      </c>
      <c r="N14" s="239" t="s">
        <v>393</v>
      </c>
      <c r="O14" s="240">
        <v>1</v>
      </c>
    </row>
    <row r="15" spans="1:15" ht="117" customHeight="1">
      <c r="A15" s="400"/>
      <c r="B15" s="402"/>
      <c r="C15" s="403"/>
      <c r="D15" s="342" t="s">
        <v>297</v>
      </c>
      <c r="E15" s="119" t="s">
        <v>132</v>
      </c>
      <c r="F15" s="176">
        <v>1</v>
      </c>
      <c r="G15" s="153"/>
      <c r="H15" s="161" t="s">
        <v>298</v>
      </c>
      <c r="I15" s="119" t="s">
        <v>299</v>
      </c>
      <c r="J15" s="91"/>
      <c r="K15" s="119" t="s">
        <v>300</v>
      </c>
      <c r="L15" s="91" t="s">
        <v>286</v>
      </c>
      <c r="M15" s="160">
        <v>10</v>
      </c>
      <c r="N15" s="174" t="s">
        <v>394</v>
      </c>
      <c r="O15" s="224">
        <v>1</v>
      </c>
    </row>
    <row r="16" spans="1:15" ht="67.5" customHeight="1">
      <c r="A16" s="400"/>
      <c r="B16" s="402"/>
      <c r="C16" s="403"/>
      <c r="D16" s="342"/>
      <c r="E16" s="119" t="s">
        <v>132</v>
      </c>
      <c r="F16" s="176"/>
      <c r="G16" s="153"/>
      <c r="H16" s="161"/>
      <c r="I16" s="177" t="s">
        <v>302</v>
      </c>
      <c r="J16" s="91" t="s">
        <v>303</v>
      </c>
      <c r="K16" s="119" t="s">
        <v>304</v>
      </c>
      <c r="L16" s="91" t="s">
        <v>286</v>
      </c>
      <c r="M16" s="160">
        <v>8</v>
      </c>
      <c r="N16" s="174" t="s">
        <v>395</v>
      </c>
      <c r="O16" s="224">
        <v>0.8</v>
      </c>
    </row>
    <row r="17" spans="1:15" ht="101.25">
      <c r="A17" s="400"/>
      <c r="B17" s="402"/>
      <c r="C17" s="403"/>
      <c r="D17" s="342"/>
      <c r="E17" s="119" t="s">
        <v>132</v>
      </c>
      <c r="F17" s="176"/>
      <c r="G17" s="153"/>
      <c r="H17" s="161"/>
      <c r="I17" s="177" t="s">
        <v>305</v>
      </c>
      <c r="J17" s="91" t="s">
        <v>306</v>
      </c>
      <c r="K17" s="119" t="s">
        <v>307</v>
      </c>
      <c r="L17" s="91" t="s">
        <v>286</v>
      </c>
      <c r="M17" s="160">
        <v>6</v>
      </c>
      <c r="N17" s="174" t="s">
        <v>396</v>
      </c>
      <c r="O17" s="224">
        <v>0.6</v>
      </c>
    </row>
    <row r="18" spans="1:15" ht="56.25">
      <c r="A18" s="400"/>
      <c r="B18" s="178" t="s">
        <v>46</v>
      </c>
      <c r="C18" s="178" t="s">
        <v>112</v>
      </c>
      <c r="D18" s="342"/>
      <c r="E18" s="119" t="s">
        <v>308</v>
      </c>
      <c r="F18" s="176"/>
      <c r="G18" s="153"/>
      <c r="H18" s="161"/>
      <c r="I18" s="179" t="s">
        <v>309</v>
      </c>
      <c r="J18" s="91" t="s">
        <v>310</v>
      </c>
      <c r="K18" s="119" t="s">
        <v>311</v>
      </c>
      <c r="L18" s="91" t="s">
        <v>286</v>
      </c>
      <c r="M18" s="160">
        <v>10</v>
      </c>
      <c r="N18" s="174" t="s">
        <v>397</v>
      </c>
      <c r="O18" s="224">
        <v>1</v>
      </c>
    </row>
    <row r="19" spans="1:15" ht="56.25">
      <c r="A19" s="400"/>
      <c r="B19" s="404" t="s">
        <v>58</v>
      </c>
      <c r="C19" s="404" t="s">
        <v>131</v>
      </c>
      <c r="D19" s="342"/>
      <c r="E19" s="119" t="s">
        <v>132</v>
      </c>
      <c r="F19" s="176"/>
      <c r="G19" s="153"/>
      <c r="H19" s="161"/>
      <c r="I19" s="179" t="s">
        <v>312</v>
      </c>
      <c r="J19" s="91" t="s">
        <v>313</v>
      </c>
      <c r="K19" s="119" t="s">
        <v>314</v>
      </c>
      <c r="L19" s="91" t="s">
        <v>286</v>
      </c>
      <c r="M19" s="160">
        <v>10</v>
      </c>
      <c r="N19" s="174" t="s">
        <v>398</v>
      </c>
      <c r="O19" s="224">
        <v>1</v>
      </c>
    </row>
    <row r="20" spans="1:15" ht="90">
      <c r="A20" s="400"/>
      <c r="B20" s="405"/>
      <c r="C20" s="405"/>
      <c r="D20" s="342"/>
      <c r="E20" s="119" t="s">
        <v>132</v>
      </c>
      <c r="F20" s="176"/>
      <c r="G20" s="153"/>
      <c r="H20" s="161"/>
      <c r="I20" s="179" t="s">
        <v>315</v>
      </c>
      <c r="J20" s="91" t="s">
        <v>316</v>
      </c>
      <c r="K20" s="180" t="s">
        <v>317</v>
      </c>
      <c r="L20" s="91" t="s">
        <v>286</v>
      </c>
      <c r="M20" s="160">
        <v>10</v>
      </c>
      <c r="N20" s="174" t="s">
        <v>399</v>
      </c>
      <c r="O20" s="224">
        <v>1</v>
      </c>
    </row>
    <row r="21" spans="1:15" ht="101.25" customHeight="1">
      <c r="A21" s="400"/>
      <c r="B21" s="178" t="s">
        <v>58</v>
      </c>
      <c r="C21" s="178" t="s">
        <v>172</v>
      </c>
      <c r="D21" s="342"/>
      <c r="E21" s="119" t="s">
        <v>161</v>
      </c>
      <c r="F21" s="176"/>
      <c r="G21" s="139" t="s">
        <v>223</v>
      </c>
      <c r="H21" s="161"/>
      <c r="I21" s="119" t="s">
        <v>164</v>
      </c>
      <c r="J21" s="91"/>
      <c r="K21" s="119" t="s">
        <v>162</v>
      </c>
      <c r="L21" s="96">
        <v>2021</v>
      </c>
      <c r="M21" s="160">
        <v>10</v>
      </c>
      <c r="N21" s="174" t="s">
        <v>400</v>
      </c>
      <c r="O21" s="224">
        <v>1</v>
      </c>
    </row>
    <row r="22" spans="1:15" ht="87.75" customHeight="1">
      <c r="A22" s="401"/>
      <c r="B22" s="178" t="s">
        <v>46</v>
      </c>
      <c r="C22" s="178" t="s">
        <v>112</v>
      </c>
      <c r="D22" s="342"/>
      <c r="E22" s="119" t="s">
        <v>119</v>
      </c>
      <c r="F22" s="176"/>
      <c r="G22" s="139" t="s">
        <v>118</v>
      </c>
      <c r="H22" s="161"/>
      <c r="I22" s="119" t="s">
        <v>120</v>
      </c>
      <c r="J22" s="91"/>
      <c r="K22" s="119" t="s">
        <v>123</v>
      </c>
      <c r="L22" s="96">
        <v>2021</v>
      </c>
      <c r="M22" s="160">
        <v>10</v>
      </c>
      <c r="N22" s="174" t="s">
        <v>401</v>
      </c>
      <c r="O22" s="224">
        <v>1</v>
      </c>
    </row>
  </sheetData>
  <mergeCells count="23">
    <mergeCell ref="H10:I11"/>
    <mergeCell ref="C19:C20"/>
    <mergeCell ref="L10:L11"/>
    <mergeCell ref="D9:O9"/>
    <mergeCell ref="M10:N11"/>
    <mergeCell ref="O10:O12"/>
    <mergeCell ref="K10:K12"/>
    <mergeCell ref="J10:J12"/>
    <mergeCell ref="A10:A11"/>
    <mergeCell ref="B10:B11"/>
    <mergeCell ref="C10:C11"/>
    <mergeCell ref="D10:E11"/>
    <mergeCell ref="F10:G11"/>
    <mergeCell ref="A13:A22"/>
    <mergeCell ref="B13:B17"/>
    <mergeCell ref="C13:C17"/>
    <mergeCell ref="D15:D22"/>
    <mergeCell ref="B19:B20"/>
    <mergeCell ref="L6:M6"/>
    <mergeCell ref="L7:M7"/>
    <mergeCell ref="D1:O1"/>
    <mergeCell ref="D2:O2"/>
    <mergeCell ref="D3:O4"/>
  </mergeCells>
  <pageMargins left="0.11811023622047245" right="0.11811023622047245" top="0.15748031496062992" bottom="0.15748031496062992" header="0.31496062992125984" footer="0.31496062992125984"/>
  <pageSetup scale="6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
  <sheetViews>
    <sheetView workbookViewId="0">
      <pane xSplit="7" ySplit="8" topLeftCell="H10" activePane="bottomRight" state="frozen"/>
      <selection pane="topRight" activeCell="F1" sqref="F1"/>
      <selection pane="bottomLeft" activeCell="A8" sqref="A8"/>
      <selection pane="bottomRight" activeCell="O9" sqref="O9:O11"/>
    </sheetView>
  </sheetViews>
  <sheetFormatPr baseColWidth="10" defaultColWidth="11.42578125" defaultRowHeight="15"/>
  <cols>
    <col min="1" max="3" width="17.28515625" style="80" hidden="1" customWidth="1"/>
    <col min="4" max="4" width="4.28515625" style="80" customWidth="1"/>
    <col min="5" max="5" width="23.7109375" style="80" customWidth="1"/>
    <col min="6" max="6" width="5.42578125" style="80" hidden="1" customWidth="1"/>
    <col min="7" max="7" width="22.7109375" style="80" hidden="1" customWidth="1"/>
    <col min="8" max="8" width="4.42578125" style="80" customWidth="1"/>
    <col min="9" max="9" width="32.5703125" style="80" customWidth="1"/>
    <col min="10" max="10" width="15.42578125" style="80" customWidth="1"/>
    <col min="11" max="11" width="11.85546875" style="80" customWidth="1"/>
    <col min="12" max="14" width="12.28515625" style="80" customWidth="1"/>
    <col min="15" max="15" width="14.85546875" style="80" customWidth="1"/>
    <col min="16" max="18" width="18.140625" style="80" hidden="1" customWidth="1"/>
    <col min="19" max="19" width="20.42578125" style="80" hidden="1" customWidth="1"/>
    <col min="20" max="20" width="10.85546875" hidden="1" customWidth="1"/>
    <col min="21" max="16384" width="11.42578125" style="80"/>
  </cols>
  <sheetData>
    <row r="1" spans="1:20" ht="18" customHeight="1">
      <c r="A1" s="79"/>
      <c r="B1" s="175"/>
      <c r="C1" s="175"/>
      <c r="D1" s="414" t="s">
        <v>226</v>
      </c>
      <c r="E1" s="415"/>
      <c r="F1" s="415"/>
      <c r="G1" s="415"/>
      <c r="H1" s="415"/>
      <c r="I1" s="415"/>
      <c r="J1" s="415"/>
      <c r="K1" s="415"/>
      <c r="L1" s="415"/>
      <c r="M1" s="415"/>
      <c r="N1" s="415"/>
      <c r="O1" s="415"/>
      <c r="P1" s="415"/>
      <c r="Q1" s="416"/>
      <c r="R1" s="314" t="s">
        <v>227</v>
      </c>
      <c r="S1" s="79"/>
      <c r="T1" s="80"/>
    </row>
    <row r="2" spans="1:20" ht="18.75" customHeight="1">
      <c r="A2" s="81"/>
      <c r="B2" s="83"/>
      <c r="C2" s="83"/>
      <c r="D2" s="316" t="s">
        <v>242</v>
      </c>
      <c r="E2" s="317"/>
      <c r="F2" s="317"/>
      <c r="G2" s="317"/>
      <c r="H2" s="317"/>
      <c r="I2" s="317"/>
      <c r="J2" s="317"/>
      <c r="K2" s="317"/>
      <c r="L2" s="317"/>
      <c r="M2" s="317"/>
      <c r="N2" s="317"/>
      <c r="O2" s="317"/>
      <c r="P2" s="317"/>
      <c r="Q2" s="318"/>
      <c r="R2" s="315"/>
      <c r="S2" s="81"/>
      <c r="T2" s="80"/>
    </row>
    <row r="3" spans="1:20" ht="10.5" customHeight="1">
      <c r="A3" s="83"/>
      <c r="B3" s="84"/>
      <c r="C3" s="84"/>
      <c r="D3" s="198"/>
      <c r="E3" s="198"/>
      <c r="F3" s="198"/>
      <c r="G3" s="198"/>
      <c r="H3" s="198"/>
      <c r="I3" s="198"/>
      <c r="J3" s="198"/>
      <c r="K3" s="198"/>
      <c r="L3" s="198"/>
      <c r="M3" s="198"/>
      <c r="N3" s="198"/>
      <c r="O3" s="198"/>
      <c r="P3" s="198"/>
      <c r="Q3" s="198"/>
      <c r="R3" s="214"/>
      <c r="S3" s="85"/>
      <c r="T3" s="80"/>
    </row>
    <row r="4" spans="1:20" ht="25.5" customHeight="1">
      <c r="A4" s="83"/>
      <c r="B4" s="84"/>
      <c r="C4" s="84"/>
      <c r="D4" s="198"/>
      <c r="E4" s="222" t="s">
        <v>356</v>
      </c>
      <c r="F4" s="198"/>
      <c r="G4" s="198"/>
      <c r="H4" s="198"/>
      <c r="I4" s="221" t="s">
        <v>321</v>
      </c>
      <c r="J4" s="198"/>
      <c r="K4" s="324" t="s">
        <v>360</v>
      </c>
      <c r="L4" s="324"/>
      <c r="M4" s="325" t="s">
        <v>361</v>
      </c>
      <c r="N4" s="325"/>
      <c r="O4" s="198"/>
      <c r="P4" s="198"/>
      <c r="Q4" s="198"/>
      <c r="R4" s="214"/>
      <c r="S4" s="85"/>
      <c r="T4" s="80"/>
    </row>
    <row r="5" spans="1:20" ht="25.5" customHeight="1">
      <c r="A5" s="83"/>
      <c r="B5" s="84"/>
      <c r="C5" s="84"/>
      <c r="D5" s="198"/>
      <c r="E5" s="222" t="s">
        <v>357</v>
      </c>
      <c r="F5" s="198"/>
      <c r="G5" s="198"/>
      <c r="H5" s="198"/>
      <c r="I5" s="221" t="s">
        <v>301</v>
      </c>
      <c r="J5" s="198"/>
      <c r="K5" s="324" t="s">
        <v>359</v>
      </c>
      <c r="L5" s="324"/>
      <c r="M5" s="325">
        <v>2021</v>
      </c>
      <c r="N5" s="325"/>
      <c r="O5" s="198"/>
      <c r="P5" s="198"/>
      <c r="Q5" s="198"/>
      <c r="R5" s="214"/>
      <c r="S5" s="85"/>
      <c r="T5" s="80"/>
    </row>
    <row r="6" spans="1:20" ht="9" customHeight="1">
      <c r="A6" s="83"/>
      <c r="B6" s="84"/>
      <c r="C6" s="84"/>
      <c r="D6" s="326"/>
      <c r="E6" s="326"/>
      <c r="F6" s="326"/>
      <c r="G6" s="326"/>
      <c r="H6" s="326"/>
      <c r="I6" s="326"/>
      <c r="J6" s="326"/>
      <c r="K6" s="326"/>
      <c r="L6" s="326"/>
      <c r="M6" s="326"/>
      <c r="N6" s="326"/>
      <c r="O6" s="326"/>
      <c r="P6" s="326"/>
      <c r="Q6" s="326"/>
      <c r="R6" s="84"/>
      <c r="S6" s="85"/>
      <c r="T6" s="80"/>
    </row>
    <row r="7" spans="1:20" ht="10.5" customHeight="1">
      <c r="A7" s="297" t="s">
        <v>228</v>
      </c>
      <c r="B7" s="297" t="s">
        <v>38</v>
      </c>
      <c r="C7" s="297" t="s">
        <v>37</v>
      </c>
      <c r="D7" s="386" t="s">
        <v>229</v>
      </c>
      <c r="E7" s="386"/>
      <c r="F7" s="375" t="s">
        <v>318</v>
      </c>
      <c r="G7" s="375"/>
      <c r="H7" s="375" t="s">
        <v>231</v>
      </c>
      <c r="I7" s="375"/>
      <c r="J7" s="375" t="s">
        <v>232</v>
      </c>
      <c r="K7" s="375" t="s">
        <v>80</v>
      </c>
      <c r="L7" s="375" t="s">
        <v>233</v>
      </c>
      <c r="M7" s="387" t="s">
        <v>368</v>
      </c>
      <c r="N7" s="388"/>
      <c r="O7" s="382" t="s">
        <v>365</v>
      </c>
      <c r="P7" s="375" t="s">
        <v>234</v>
      </c>
      <c r="Q7" s="321" t="s">
        <v>235</v>
      </c>
      <c r="R7" s="321"/>
      <c r="S7" s="321"/>
      <c r="T7" s="80"/>
    </row>
    <row r="8" spans="1:20" s="88" customFormat="1" ht="33.75" customHeight="1">
      <c r="A8" s="297"/>
      <c r="B8" s="297"/>
      <c r="C8" s="297"/>
      <c r="D8" s="386"/>
      <c r="E8" s="386"/>
      <c r="F8" s="375"/>
      <c r="G8" s="375"/>
      <c r="H8" s="375"/>
      <c r="I8" s="375"/>
      <c r="J8" s="375"/>
      <c r="K8" s="375"/>
      <c r="L8" s="375"/>
      <c r="M8" s="197" t="s">
        <v>363</v>
      </c>
      <c r="N8" s="197" t="s">
        <v>369</v>
      </c>
      <c r="O8" s="383"/>
      <c r="P8" s="375"/>
      <c r="Q8" s="86" t="s">
        <v>236</v>
      </c>
      <c r="R8" s="136" t="s">
        <v>5</v>
      </c>
      <c r="S8" s="136" t="s">
        <v>319</v>
      </c>
      <c r="T8" s="136" t="s">
        <v>320</v>
      </c>
    </row>
    <row r="9" spans="1:20" ht="213.75">
      <c r="A9" s="411" t="s">
        <v>321</v>
      </c>
      <c r="B9" s="187" t="s">
        <v>58</v>
      </c>
      <c r="C9" s="187" t="s">
        <v>345</v>
      </c>
      <c r="D9" s="186" t="s">
        <v>322</v>
      </c>
      <c r="E9" s="152" t="s">
        <v>188</v>
      </c>
      <c r="F9" s="176">
        <v>1</v>
      </c>
      <c r="G9" s="153" t="s">
        <v>346</v>
      </c>
      <c r="H9" s="89">
        <v>1.1000000000000001</v>
      </c>
      <c r="I9" s="160" t="s">
        <v>189</v>
      </c>
      <c r="J9" s="189" t="s">
        <v>323</v>
      </c>
      <c r="K9" s="190" t="s">
        <v>347</v>
      </c>
      <c r="L9" s="91" t="s">
        <v>286</v>
      </c>
      <c r="M9" s="96">
        <v>10</v>
      </c>
      <c r="N9" s="91" t="s">
        <v>404</v>
      </c>
      <c r="O9" s="235">
        <v>1</v>
      </c>
      <c r="P9" s="153" t="s">
        <v>324</v>
      </c>
      <c r="Q9" s="160"/>
      <c r="R9" s="160"/>
      <c r="S9" s="92"/>
      <c r="T9" s="182" t="s">
        <v>325</v>
      </c>
    </row>
    <row r="10" spans="1:20" ht="90">
      <c r="A10" s="412"/>
      <c r="B10" s="187" t="s">
        <v>351</v>
      </c>
      <c r="C10" s="187" t="s">
        <v>354</v>
      </c>
      <c r="D10" s="186"/>
      <c r="E10" s="152" t="s">
        <v>352</v>
      </c>
      <c r="F10" s="176"/>
      <c r="G10" s="153" t="s">
        <v>355</v>
      </c>
      <c r="H10" s="89">
        <v>1.2</v>
      </c>
      <c r="I10" s="160" t="s">
        <v>348</v>
      </c>
      <c r="J10" s="189" t="s">
        <v>349</v>
      </c>
      <c r="K10" s="190" t="s">
        <v>350</v>
      </c>
      <c r="L10" s="91" t="s">
        <v>286</v>
      </c>
      <c r="M10" s="96">
        <v>10</v>
      </c>
      <c r="N10" s="91" t="s">
        <v>402</v>
      </c>
      <c r="O10" s="224">
        <v>1</v>
      </c>
      <c r="P10" s="153" t="s">
        <v>324</v>
      </c>
      <c r="Q10" s="160"/>
      <c r="R10" s="160"/>
      <c r="S10" s="92"/>
      <c r="T10" s="182" t="s">
        <v>325</v>
      </c>
    </row>
    <row r="11" spans="1:20" ht="90">
      <c r="A11" s="412"/>
      <c r="B11" s="187" t="s">
        <v>351</v>
      </c>
      <c r="C11" s="187" t="s">
        <v>354</v>
      </c>
      <c r="D11" s="186"/>
      <c r="E11" s="152" t="s">
        <v>352</v>
      </c>
      <c r="F11" s="144">
        <v>3</v>
      </c>
      <c r="G11" s="184" t="s">
        <v>326</v>
      </c>
      <c r="H11" s="89">
        <v>3.1</v>
      </c>
      <c r="I11" s="160" t="s">
        <v>327</v>
      </c>
      <c r="J11" s="160" t="s">
        <v>328</v>
      </c>
      <c r="K11" s="92" t="s">
        <v>329</v>
      </c>
      <c r="L11" s="91" t="s">
        <v>353</v>
      </c>
      <c r="M11" s="96">
        <v>10</v>
      </c>
      <c r="N11" s="91" t="s">
        <v>403</v>
      </c>
      <c r="O11" s="224">
        <v>1</v>
      </c>
      <c r="P11" s="160" t="s">
        <v>324</v>
      </c>
      <c r="Q11" s="160"/>
      <c r="R11" s="160"/>
      <c r="S11" s="92"/>
      <c r="T11" s="182" t="s">
        <v>325</v>
      </c>
    </row>
    <row r="12" spans="1:20" ht="84" hidden="1" customHeight="1">
      <c r="A12" s="413"/>
      <c r="B12" s="143"/>
      <c r="C12" s="143"/>
      <c r="D12" s="137" t="s">
        <v>18</v>
      </c>
      <c r="E12" s="185" t="s">
        <v>332</v>
      </c>
      <c r="F12" s="144">
        <v>5</v>
      </c>
      <c r="G12" s="160" t="s">
        <v>333</v>
      </c>
      <c r="H12" s="89">
        <v>5.0999999999999996</v>
      </c>
      <c r="I12" s="160" t="s">
        <v>334</v>
      </c>
      <c r="J12" s="160" t="s">
        <v>335</v>
      </c>
      <c r="K12" s="92" t="s">
        <v>336</v>
      </c>
      <c r="L12" s="91">
        <v>42339</v>
      </c>
      <c r="M12" s="91"/>
      <c r="N12" s="91"/>
      <c r="O12" s="91"/>
      <c r="P12" s="149" t="s">
        <v>337</v>
      </c>
      <c r="Q12" s="160"/>
      <c r="R12" s="160" t="s">
        <v>338</v>
      </c>
      <c r="S12" s="92"/>
      <c r="T12" s="183">
        <v>0</v>
      </c>
    </row>
    <row r="13" spans="1:20" ht="48.75" hidden="1" customHeight="1">
      <c r="A13" s="188"/>
      <c r="B13" s="143"/>
      <c r="C13" s="143"/>
      <c r="D13" s="137" t="s">
        <v>19</v>
      </c>
      <c r="E13" s="185" t="s">
        <v>339</v>
      </c>
      <c r="F13" s="144">
        <v>6</v>
      </c>
      <c r="G13" s="160" t="s">
        <v>340</v>
      </c>
      <c r="H13" s="89">
        <v>6.1</v>
      </c>
      <c r="I13" s="160" t="s">
        <v>341</v>
      </c>
      <c r="J13" s="160" t="s">
        <v>342</v>
      </c>
      <c r="K13" s="92" t="s">
        <v>343</v>
      </c>
      <c r="L13" s="91">
        <v>41609</v>
      </c>
      <c r="M13" s="91"/>
      <c r="N13" s="91"/>
      <c r="O13" s="91"/>
      <c r="P13" s="149" t="s">
        <v>330</v>
      </c>
      <c r="Q13" s="160" t="s">
        <v>331</v>
      </c>
      <c r="R13" s="160"/>
      <c r="S13" s="92"/>
      <c r="T13" s="80" t="s">
        <v>344</v>
      </c>
    </row>
    <row r="14" spans="1:20" ht="14.25">
      <c r="T14" s="80"/>
    </row>
  </sheetData>
  <mergeCells count="22">
    <mergeCell ref="D6:Q6"/>
    <mergeCell ref="D1:Q1"/>
    <mergeCell ref="R1:R2"/>
    <mergeCell ref="D2:Q2"/>
    <mergeCell ref="K4:L4"/>
    <mergeCell ref="K5:L5"/>
    <mergeCell ref="M4:N4"/>
    <mergeCell ref="M5:N5"/>
    <mergeCell ref="A9:A12"/>
    <mergeCell ref="L7:L8"/>
    <mergeCell ref="P7:P8"/>
    <mergeCell ref="Q7:S7"/>
    <mergeCell ref="A7:A8"/>
    <mergeCell ref="D7:E8"/>
    <mergeCell ref="F7:G8"/>
    <mergeCell ref="H7:I8"/>
    <mergeCell ref="J7:J8"/>
    <mergeCell ref="K7:K8"/>
    <mergeCell ref="B7:B8"/>
    <mergeCell ref="C7:C8"/>
    <mergeCell ref="M7:N7"/>
    <mergeCell ref="O7:O8"/>
  </mergeCells>
  <pageMargins left="0.11811023622047245" right="0.11811023622047245" top="0.15748031496062992" bottom="0.15748031496062992" header="0.31496062992125984" footer="0.31496062992125984"/>
  <pageSetup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OBJETIVOS ESTRATEGICOS</vt:lpstr>
      <vt:lpstr>ADMON RECURSOS INVERSION 20-23</vt:lpstr>
      <vt:lpstr>SERVICIOS PUBLICOS 20-23</vt:lpstr>
      <vt:lpstr>PROYECTOS INFRAESTURA 20 - 23</vt:lpstr>
      <vt:lpstr>GESTION SEG,SALUD,AMB Y CALID </vt:lpstr>
      <vt:lpstr>PLANEACION 20 - 23</vt:lpstr>
      <vt:lpstr>GESTION DE CONOCIMIENTO 20-23</vt:lpstr>
      <vt:lpstr>G JURIDICA y CONTRATAC 20-23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LUCIA</dc:creator>
  <cp:lastModifiedBy>Ana Lucia Muñoz Casteblanco</cp:lastModifiedBy>
  <cp:lastPrinted>2022-03-21T16:06:02Z</cp:lastPrinted>
  <dcterms:created xsi:type="dcterms:W3CDTF">2016-06-02T17:07:05Z</dcterms:created>
  <dcterms:modified xsi:type="dcterms:W3CDTF">2022-03-22T23:52:53Z</dcterms:modified>
</cp:coreProperties>
</file>